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mina\Desktop\javna objava o trošenju sredstava\"/>
    </mc:Choice>
  </mc:AlternateContent>
  <bookViews>
    <workbookView xWindow="0" yWindow="0" windowWidth="30720" windowHeight="1281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0" i="1" l="1"/>
  <c r="D41" i="1"/>
  <c r="D20" i="1"/>
  <c r="D11" i="1"/>
  <c r="D40" i="1"/>
  <c r="D15" i="1"/>
  <c r="D32" i="1"/>
  <c r="D23" i="1"/>
  <c r="D17" i="1"/>
</calcChain>
</file>

<file path=xl/sharedStrings.xml><?xml version="1.0" encoding="utf-8"?>
<sst xmlns="http://schemas.openxmlformats.org/spreadsheetml/2006/main" count="108" uniqueCount="67">
  <si>
    <t>DUBROVAČKI MUZEJI</t>
  </si>
  <si>
    <t>INFORMACIJA O TROŠENJU SREDSTAVA</t>
  </si>
  <si>
    <t>ZA STUDENI 2025. GODINE</t>
  </si>
  <si>
    <t>Naziv primatelja</t>
  </si>
  <si>
    <t>OIB
primatelja</t>
  </si>
  <si>
    <t>Sjedište
primatelja</t>
  </si>
  <si>
    <t>Način
objave
isplaćenog
iznosa</t>
  </si>
  <si>
    <t>Vrsta rashoda i izdatka</t>
  </si>
  <si>
    <t>ALFA-2  d.o.o.</t>
  </si>
  <si>
    <t>27305410571</t>
  </si>
  <si>
    <t>20 000  DUBROVNIK</t>
  </si>
  <si>
    <t>3222 Materijal i sirovine</t>
  </si>
  <si>
    <t>3233 Usluge promidžbe i informiranja</t>
  </si>
  <si>
    <t>3239 Ostale usluge</t>
  </si>
  <si>
    <t>Ukupno:</t>
  </si>
  <si>
    <t>DRŽAVNI ARHIV U DUBROVNIKU</t>
  </si>
  <si>
    <t>01076882554</t>
  </si>
  <si>
    <t>Dubrovnik</t>
  </si>
  <si>
    <t>HRVATSKI DRŽ.ARHIV - ZGB</t>
  </si>
  <si>
    <t>46144176176</t>
  </si>
  <si>
    <t>Z A G R E B</t>
  </si>
  <si>
    <t>INTERIJERI LEGART D.O.O.</t>
  </si>
  <si>
    <t>76720418069</t>
  </si>
  <si>
    <t>ZAGREB</t>
  </si>
  <si>
    <t>JULIJANA RODIĆ - OZIMEC</t>
  </si>
  <si>
    <t>97421007661</t>
  </si>
  <si>
    <t>10040 ZAGREB</t>
  </si>
  <si>
    <t>K-R CENTAR</t>
  </si>
  <si>
    <t>51458781452</t>
  </si>
  <si>
    <t>20000 DUBROVNIK</t>
  </si>
  <si>
    <t>3237 Intelektualne i osobne usluge</t>
  </si>
  <si>
    <t>LOKRUM CATERING DOO</t>
  </si>
  <si>
    <t>67334002891</t>
  </si>
  <si>
    <t>3293 Reprezentacija</t>
  </si>
  <si>
    <t>LURETI DOO</t>
  </si>
  <si>
    <t>74111443692</t>
  </si>
  <si>
    <t>31208 PETRIJEVCI</t>
  </si>
  <si>
    <t>3213 Stručno usavršavanje zaposlenika</t>
  </si>
  <si>
    <t>ODVJETNIK HRVOJE KATUŠIĆ</t>
  </si>
  <si>
    <t>01214626944</t>
  </si>
  <si>
    <t>20000 Dubrovnik</t>
  </si>
  <si>
    <t>OTP banka d.d.</t>
  </si>
  <si>
    <t>52508873833</t>
  </si>
  <si>
    <t>Split</t>
  </si>
  <si>
    <t>3431 Bankarske usluge i usluge platnog prometa</t>
  </si>
  <si>
    <t>PES ZAGREB d.o.o.</t>
  </si>
  <si>
    <t>83374921129</t>
  </si>
  <si>
    <t>10020 ZAGREB</t>
  </si>
  <si>
    <t>PROMOTIVNA PAKIRANJA DOO</t>
  </si>
  <si>
    <t>41097325072</t>
  </si>
  <si>
    <t>STUDENTSKI CENTAR</t>
  </si>
  <si>
    <t>66467746606</t>
  </si>
  <si>
    <t>3241 Naknade troškova osobama izvan radnog odnosa</t>
  </si>
  <si>
    <t>Ukupno za studeni 2025.</t>
  </si>
  <si>
    <t>4227 Uređaji, strojevi i oprema za ostale namjene</t>
  </si>
  <si>
    <t xml:space="preserve">DUBROVAČKI MUZEJI
</t>
  </si>
  <si>
    <t>3111 Plaće za redovan rad - 
* uz neto iznos isplaćeni su i doprinosi mirovinskog i zdravstvenog te porez na dohodak</t>
  </si>
  <si>
    <t>3121 Ostali rashodi za zaposlene
* uz neto iznos isplaćeni su i doprinosi mirovinskog i zdravstvenog te porez na dohodak</t>
  </si>
  <si>
    <t>3212 Naknade za prijevoz, za rad na terenu i odvojeni život</t>
  </si>
  <si>
    <t>3132 Doprinosi za obvezno zdravstveno osiguranje</t>
  </si>
  <si>
    <t>3211 Službena putovanja</t>
  </si>
  <si>
    <t>Ukupno za STUDENI 2025.</t>
  </si>
  <si>
    <t>DRŽAVNI PRORAČUN RH</t>
  </si>
  <si>
    <t>3295 Pristojbe i naknade</t>
  </si>
  <si>
    <t>3299 Ostali nespomenuti rashodi poslovanja</t>
  </si>
  <si>
    <t xml:space="preserve">Dubrovnik, 17.11.2025. </t>
  </si>
  <si>
    <t>3231 Usluge telefona, interneta,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</si>
</sst>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k_n_-;\-* #,##0.00\ _k_n_-;_-* &quot;-&quot;??\ _k_n_-;_-@_-"/>
    <numFmt numFmtId="164" formatCode="_-* #,##0\ &quot;€&quot;_-;\-* #,##0\ &quot;€&quot;_-;_-* &quot;-&quot;\ &quot;€&quot;_-;_-@_-"/>
    <numFmt numFmtId="165" formatCode="_-* #,##0_-;\-* #,##0_-;_-* &quot;-&quot;_-;_-@_-"/>
    <numFmt numFmtId="166" formatCode="_-* #,##0.00\ &quot;€&quot;_-;\-* #,##0.00\ &quot;€&quot;_-;_-* &quot;-&quot;??\ &quot;€&quot;_-;_-@_-"/>
    <numFmt numFmtId="167" formatCode="_-* #,##0.00_-;\-* #,##0.00_-;_-* &quot;-&quot;??_-;_-@_-"/>
  </numFmts>
  <fonts count="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4" fontId="1" fillId="0" borderId="0" xfId="0" applyNumberFormat="1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/>
    <xf numFmtId="4" fontId="0" fillId="0" borderId="0" xfId="0" applyNumberFormat="1"/>
    <xf numFmtId="0" fontId="3" fillId="0" borderId="0" xfId="0" applyFont="1"/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43" fontId="0" fillId="0" borderId="1" xfId="6" applyFont="1" applyBorder="1"/>
    <xf numFmtId="0" fontId="0" fillId="0" borderId="7" xfId="0" applyBorder="1" applyAlignment="1">
      <alignment horizontal="center" vertical="center" wrapText="1"/>
    </xf>
    <xf numFmtId="0" fontId="5" fillId="0" borderId="1" xfId="0" applyFont="1" applyBorder="1"/>
    <xf numFmtId="4" fontId="5" fillId="3" borderId="1" xfId="0" applyNumberFormat="1" applyFont="1" applyFill="1" applyBorder="1"/>
    <xf numFmtId="0" fontId="0" fillId="3" borderId="3" xfId="0" applyFill="1" applyBorder="1"/>
    <xf numFmtId="4" fontId="0" fillId="3" borderId="4" xfId="0" applyNumberFormat="1" applyFill="1" applyBorder="1"/>
    <xf numFmtId="0" fontId="2" fillId="3" borderId="5" xfId="0" applyFont="1" applyFill="1" applyBorder="1" applyAlignment="1">
      <alignment wrapText="1"/>
    </xf>
    <xf numFmtId="0" fontId="1" fillId="2" borderId="1" xfId="0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</cellXfs>
  <cellStyles count="7">
    <cellStyle name="Comma" xfId="4"/>
    <cellStyle name="Comma [0]" xfId="5"/>
    <cellStyle name="Comma 5" xfId="6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workbookViewId="0">
      <selection activeCell="E22" sqref="E22"/>
    </sheetView>
  </sheetViews>
  <sheetFormatPr defaultColWidth="9.140625" defaultRowHeight="12.75" x14ac:dyDescent="0.2"/>
  <cols>
    <col min="1" max="1" width="29.85546875" bestFit="1" customWidth="1"/>
    <col min="2" max="2" width="14" bestFit="1" customWidth="1"/>
    <col min="3" max="3" width="18.85546875" bestFit="1" customWidth="1"/>
    <col min="4" max="4" width="11.140625" style="7" bestFit="1" customWidth="1"/>
    <col min="5" max="5" width="46.140625" bestFit="1" customWidth="1"/>
    <col min="7" max="8" width="10.140625" bestFit="1" customWidth="1"/>
  </cols>
  <sheetData>
    <row r="1" spans="1:5" x14ac:dyDescent="0.2">
      <c r="A1" s="34" t="s">
        <v>0</v>
      </c>
      <c r="B1" s="34"/>
      <c r="C1" s="34"/>
      <c r="D1" s="35"/>
      <c r="E1" s="34"/>
    </row>
    <row r="2" spans="1:5" x14ac:dyDescent="0.2">
      <c r="A2" s="34" t="s">
        <v>1</v>
      </c>
      <c r="B2" s="34"/>
      <c r="C2" s="34"/>
      <c r="D2" s="35"/>
      <c r="E2" s="34"/>
    </row>
    <row r="3" spans="1:5" x14ac:dyDescent="0.2">
      <c r="A3" s="34" t="s">
        <v>2</v>
      </c>
      <c r="B3" s="34"/>
      <c r="C3" s="34"/>
      <c r="D3" s="35"/>
      <c r="E3" s="34"/>
    </row>
    <row r="4" spans="1:5" x14ac:dyDescent="0.2">
      <c r="A4" s="1"/>
      <c r="B4" s="1"/>
      <c r="C4" s="1"/>
      <c r="D4" s="4"/>
      <c r="E4" s="1"/>
    </row>
    <row r="5" spans="1:5" x14ac:dyDescent="0.2">
      <c r="A5" s="1"/>
      <c r="B5" s="1"/>
      <c r="C5" s="1"/>
      <c r="D5" s="4"/>
      <c r="E5" s="1"/>
    </row>
    <row r="6" spans="1:5" ht="51" x14ac:dyDescent="0.2">
      <c r="A6" s="2" t="s">
        <v>3</v>
      </c>
      <c r="B6" s="2" t="s">
        <v>4</v>
      </c>
      <c r="C6" s="2" t="s">
        <v>5</v>
      </c>
      <c r="D6" s="5" t="s">
        <v>6</v>
      </c>
      <c r="E6" s="2" t="s">
        <v>7</v>
      </c>
    </row>
    <row r="7" spans="1:5" s="11" customFormat="1" x14ac:dyDescent="0.2">
      <c r="A7" s="9" t="s">
        <v>8</v>
      </c>
      <c r="B7" s="9" t="s">
        <v>9</v>
      </c>
      <c r="C7" s="9" t="s">
        <v>10</v>
      </c>
      <c r="D7" s="10">
        <v>512.5</v>
      </c>
      <c r="E7" s="9" t="s">
        <v>11</v>
      </c>
    </row>
    <row r="8" spans="1:5" s="11" customFormat="1" x14ac:dyDescent="0.2">
      <c r="A8" s="9" t="s">
        <v>8</v>
      </c>
      <c r="B8" s="9" t="s">
        <v>9</v>
      </c>
      <c r="C8" s="9" t="s">
        <v>10</v>
      </c>
      <c r="D8" s="10">
        <v>512.5</v>
      </c>
      <c r="E8" s="9" t="s">
        <v>12</v>
      </c>
    </row>
    <row r="9" spans="1:5" s="11" customFormat="1" x14ac:dyDescent="0.2">
      <c r="A9" s="9" t="s">
        <v>8</v>
      </c>
      <c r="B9" s="9" t="s">
        <v>9</v>
      </c>
      <c r="C9" s="9" t="s">
        <v>10</v>
      </c>
      <c r="D9" s="10">
        <v>143.75</v>
      </c>
      <c r="E9" s="9" t="s">
        <v>11</v>
      </c>
    </row>
    <row r="10" spans="1:5" s="11" customFormat="1" x14ac:dyDescent="0.2">
      <c r="A10" s="9" t="s">
        <v>8</v>
      </c>
      <c r="B10" s="9" t="s">
        <v>9</v>
      </c>
      <c r="C10" s="9" t="s">
        <v>10</v>
      </c>
      <c r="D10" s="10">
        <v>187.5</v>
      </c>
      <c r="E10" s="9" t="s">
        <v>13</v>
      </c>
    </row>
    <row r="11" spans="1:5" s="11" customFormat="1" x14ac:dyDescent="0.2">
      <c r="A11" s="23" t="s">
        <v>14</v>
      </c>
      <c r="B11" s="23"/>
      <c r="C11" s="23"/>
      <c r="D11" s="6">
        <f>SUM(D7:D10)</f>
        <v>1356.25</v>
      </c>
      <c r="E11" s="3"/>
    </row>
    <row r="12" spans="1:5" s="8" customFormat="1" x14ac:dyDescent="0.2">
      <c r="A12" s="9" t="s">
        <v>62</v>
      </c>
      <c r="B12" s="9"/>
      <c r="C12" s="9"/>
      <c r="D12" s="10">
        <v>98.23</v>
      </c>
      <c r="E12" s="9" t="s">
        <v>63</v>
      </c>
    </row>
    <row r="13" spans="1:5" s="8" customFormat="1" x14ac:dyDescent="0.2">
      <c r="A13" s="23"/>
      <c r="B13" s="23"/>
      <c r="C13" s="23"/>
      <c r="D13" s="6">
        <v>98.23</v>
      </c>
      <c r="E13" s="19"/>
    </row>
    <row r="14" spans="1:5" s="11" customFormat="1" x14ac:dyDescent="0.2">
      <c r="A14" s="9" t="s">
        <v>15</v>
      </c>
      <c r="B14" s="9" t="s">
        <v>16</v>
      </c>
      <c r="C14" s="9" t="s">
        <v>17</v>
      </c>
      <c r="D14" s="10">
        <v>248.85</v>
      </c>
      <c r="E14" s="9" t="s">
        <v>37</v>
      </c>
    </row>
    <row r="15" spans="1:5" s="11" customFormat="1" x14ac:dyDescent="0.2">
      <c r="A15" s="23" t="s">
        <v>14</v>
      </c>
      <c r="B15" s="23"/>
      <c r="C15" s="23"/>
      <c r="D15" s="6">
        <f>SUM(D14)</f>
        <v>248.85</v>
      </c>
      <c r="E15" s="3"/>
    </row>
    <row r="16" spans="1:5" s="11" customFormat="1" x14ac:dyDescent="0.2">
      <c r="A16" s="9" t="s">
        <v>18</v>
      </c>
      <c r="B16" s="9" t="s">
        <v>19</v>
      </c>
      <c r="C16" s="9" t="s">
        <v>20</v>
      </c>
      <c r="D16" s="10">
        <v>92.91</v>
      </c>
      <c r="E16" s="9" t="s">
        <v>37</v>
      </c>
    </row>
    <row r="17" spans="1:5" s="11" customFormat="1" x14ac:dyDescent="0.2">
      <c r="A17" s="23" t="s">
        <v>14</v>
      </c>
      <c r="B17" s="23"/>
      <c r="C17" s="23"/>
      <c r="D17" s="6">
        <f>SUM(D16)</f>
        <v>92.91</v>
      </c>
      <c r="E17" s="3"/>
    </row>
    <row r="18" spans="1:5" s="11" customFormat="1" x14ac:dyDescent="0.2">
      <c r="A18" s="9" t="s">
        <v>21</v>
      </c>
      <c r="B18" s="9" t="s">
        <v>22</v>
      </c>
      <c r="C18" s="9" t="s">
        <v>23</v>
      </c>
      <c r="D18" s="10">
        <v>6540</v>
      </c>
      <c r="E18" s="9" t="s">
        <v>54</v>
      </c>
    </row>
    <row r="19" spans="1:5" s="11" customFormat="1" x14ac:dyDescent="0.2">
      <c r="A19" s="9" t="s">
        <v>21</v>
      </c>
      <c r="B19" s="9" t="s">
        <v>22</v>
      </c>
      <c r="C19" s="9" t="s">
        <v>23</v>
      </c>
      <c r="D19" s="10">
        <v>4296.25</v>
      </c>
      <c r="E19" s="9" t="s">
        <v>54</v>
      </c>
    </row>
    <row r="20" spans="1:5" s="11" customFormat="1" x14ac:dyDescent="0.2">
      <c r="A20" s="23" t="s">
        <v>14</v>
      </c>
      <c r="B20" s="23"/>
      <c r="C20" s="23"/>
      <c r="D20" s="6">
        <f>SUM(D18:D19)</f>
        <v>10836.25</v>
      </c>
      <c r="E20" s="3"/>
    </row>
    <row r="21" spans="1:5" s="11" customFormat="1" x14ac:dyDescent="0.2">
      <c r="A21" s="9" t="s">
        <v>24</v>
      </c>
      <c r="B21" s="9" t="s">
        <v>25</v>
      </c>
      <c r="C21" s="9" t="s">
        <v>26</v>
      </c>
      <c r="D21" s="10">
        <v>10</v>
      </c>
      <c r="E21" s="9" t="s">
        <v>66</v>
      </c>
    </row>
    <row r="22" spans="1:5" s="11" customFormat="1" x14ac:dyDescent="0.2">
      <c r="A22" s="9" t="s">
        <v>24</v>
      </c>
      <c r="B22" s="9" t="s">
        <v>25</v>
      </c>
      <c r="C22" s="9" t="s">
        <v>26</v>
      </c>
      <c r="D22" s="10">
        <v>1574</v>
      </c>
      <c r="E22" s="9" t="s">
        <v>11</v>
      </c>
    </row>
    <row r="23" spans="1:5" s="11" customFormat="1" x14ac:dyDescent="0.2">
      <c r="A23" s="23" t="s">
        <v>14</v>
      </c>
      <c r="B23" s="23"/>
      <c r="C23" s="23"/>
      <c r="D23" s="6">
        <f>SUM(D21:D22)</f>
        <v>1584</v>
      </c>
      <c r="E23" s="3"/>
    </row>
    <row r="24" spans="1:5" s="11" customFormat="1" x14ac:dyDescent="0.2">
      <c r="A24" s="9" t="s">
        <v>27</v>
      </c>
      <c r="B24" s="9" t="s">
        <v>28</v>
      </c>
      <c r="C24" s="9" t="s">
        <v>29</v>
      </c>
      <c r="D24" s="10">
        <v>11500</v>
      </c>
      <c r="E24" s="9" t="s">
        <v>30</v>
      </c>
    </row>
    <row r="25" spans="1:5" s="11" customFormat="1" x14ac:dyDescent="0.2">
      <c r="A25" s="23" t="s">
        <v>14</v>
      </c>
      <c r="B25" s="23"/>
      <c r="C25" s="23"/>
      <c r="D25" s="6">
        <v>11500</v>
      </c>
      <c r="E25" s="3"/>
    </row>
    <row r="26" spans="1:5" s="11" customFormat="1" x14ac:dyDescent="0.2">
      <c r="A26" s="9" t="s">
        <v>31</v>
      </c>
      <c r="B26" s="9" t="s">
        <v>32</v>
      </c>
      <c r="C26" s="9" t="s">
        <v>29</v>
      </c>
      <c r="D26" s="10">
        <v>1050</v>
      </c>
      <c r="E26" s="9" t="s">
        <v>33</v>
      </c>
    </row>
    <row r="27" spans="1:5" s="11" customFormat="1" x14ac:dyDescent="0.2">
      <c r="A27" s="23" t="s">
        <v>14</v>
      </c>
      <c r="B27" s="23"/>
      <c r="C27" s="23"/>
      <c r="D27" s="6">
        <v>1050</v>
      </c>
      <c r="E27" s="3"/>
    </row>
    <row r="28" spans="1:5" s="11" customFormat="1" x14ac:dyDescent="0.2">
      <c r="A28" s="9" t="s">
        <v>34</v>
      </c>
      <c r="B28" s="9" t="s">
        <v>35</v>
      </c>
      <c r="C28" s="9" t="s">
        <v>36</v>
      </c>
      <c r="D28" s="10">
        <v>262.5</v>
      </c>
      <c r="E28" s="9" t="s">
        <v>37</v>
      </c>
    </row>
    <row r="29" spans="1:5" s="11" customFormat="1" x14ac:dyDescent="0.2">
      <c r="A29" s="23" t="s">
        <v>14</v>
      </c>
      <c r="B29" s="23"/>
      <c r="C29" s="23"/>
      <c r="D29" s="6">
        <v>262.5</v>
      </c>
      <c r="E29" s="3"/>
    </row>
    <row r="30" spans="1:5" s="11" customFormat="1" x14ac:dyDescent="0.2">
      <c r="A30" s="9" t="s">
        <v>38</v>
      </c>
      <c r="B30" s="9" t="s">
        <v>39</v>
      </c>
      <c r="C30" s="9" t="s">
        <v>40</v>
      </c>
      <c r="D30" s="10">
        <v>625</v>
      </c>
      <c r="E30" s="9" t="s">
        <v>30</v>
      </c>
    </row>
    <row r="31" spans="1:5" s="11" customFormat="1" x14ac:dyDescent="0.2">
      <c r="A31" s="9" t="s">
        <v>38</v>
      </c>
      <c r="B31" s="9" t="s">
        <v>39</v>
      </c>
      <c r="C31" s="9" t="s">
        <v>40</v>
      </c>
      <c r="D31" s="10">
        <v>500</v>
      </c>
      <c r="E31" s="9" t="s">
        <v>30</v>
      </c>
    </row>
    <row r="32" spans="1:5" s="11" customFormat="1" x14ac:dyDescent="0.2">
      <c r="A32" s="23" t="s">
        <v>14</v>
      </c>
      <c r="B32" s="23"/>
      <c r="C32" s="23"/>
      <c r="D32" s="6">
        <f>SUM(D30:D31)</f>
        <v>1125</v>
      </c>
      <c r="E32" s="3"/>
    </row>
    <row r="33" spans="1:6" s="11" customFormat="1" x14ac:dyDescent="0.2">
      <c r="A33" s="9" t="s">
        <v>41</v>
      </c>
      <c r="B33" s="9" t="s">
        <v>42</v>
      </c>
      <c r="C33" s="9" t="s">
        <v>43</v>
      </c>
      <c r="D33" s="10">
        <v>124.28</v>
      </c>
      <c r="E33" s="9" t="s">
        <v>44</v>
      </c>
    </row>
    <row r="34" spans="1:6" s="11" customFormat="1" x14ac:dyDescent="0.2">
      <c r="A34" s="23" t="s">
        <v>14</v>
      </c>
      <c r="B34" s="23"/>
      <c r="C34" s="23"/>
      <c r="D34" s="6">
        <v>124.28</v>
      </c>
      <c r="E34" s="3"/>
    </row>
    <row r="35" spans="1:6" s="11" customFormat="1" x14ac:dyDescent="0.2">
      <c r="A35" s="9" t="s">
        <v>45</v>
      </c>
      <c r="B35" s="9" t="s">
        <v>46</v>
      </c>
      <c r="C35" s="9" t="s">
        <v>47</v>
      </c>
      <c r="D35" s="10">
        <v>1441.25</v>
      </c>
      <c r="E35" s="9" t="s">
        <v>11</v>
      </c>
    </row>
    <row r="36" spans="1:6" s="11" customFormat="1" x14ac:dyDescent="0.2">
      <c r="A36" s="23" t="s">
        <v>14</v>
      </c>
      <c r="B36" s="23"/>
      <c r="C36" s="23"/>
      <c r="D36" s="6">
        <v>1441.25</v>
      </c>
      <c r="E36" s="3"/>
    </row>
    <row r="37" spans="1:6" s="8" customFormat="1" x14ac:dyDescent="0.2">
      <c r="A37" s="9" t="s">
        <v>48</v>
      </c>
      <c r="B37" s="9" t="s">
        <v>49</v>
      </c>
      <c r="C37" s="9" t="s">
        <v>47</v>
      </c>
      <c r="D37" s="10">
        <v>100</v>
      </c>
      <c r="E37" s="9" t="s">
        <v>64</v>
      </c>
    </row>
    <row r="38" spans="1:6" s="8" customFormat="1" x14ac:dyDescent="0.2">
      <c r="A38" s="23" t="s">
        <v>14</v>
      </c>
      <c r="B38" s="23"/>
      <c r="C38" s="23"/>
      <c r="D38" s="6">
        <v>100</v>
      </c>
      <c r="E38" s="19"/>
    </row>
    <row r="39" spans="1:6" s="11" customFormat="1" x14ac:dyDescent="0.2">
      <c r="A39" s="9" t="s">
        <v>50</v>
      </c>
      <c r="B39" s="9" t="s">
        <v>51</v>
      </c>
      <c r="C39" s="9" t="s">
        <v>29</v>
      </c>
      <c r="D39" s="10">
        <v>159.69999999999999</v>
      </c>
      <c r="E39" s="9" t="s">
        <v>52</v>
      </c>
    </row>
    <row r="40" spans="1:6" s="11" customFormat="1" x14ac:dyDescent="0.2">
      <c r="A40" s="23" t="s">
        <v>14</v>
      </c>
      <c r="B40" s="23"/>
      <c r="C40" s="23"/>
      <c r="D40" s="6">
        <f>SUM(D39)</f>
        <v>159.69999999999999</v>
      </c>
      <c r="E40" s="3"/>
    </row>
    <row r="41" spans="1:6" s="11" customFormat="1" x14ac:dyDescent="0.2">
      <c r="A41" s="23" t="s">
        <v>53</v>
      </c>
      <c r="B41" s="23"/>
      <c r="C41" s="23"/>
      <c r="D41" s="6">
        <f>SUM(D11+D15+D17+D20+D23+D25+D27+D29+D32+D34+D36+D40+D38+D13)</f>
        <v>29979.22</v>
      </c>
      <c r="E41" s="3"/>
    </row>
    <row r="45" spans="1:6" ht="29.25" customHeight="1" x14ac:dyDescent="0.2">
      <c r="A45" s="24" t="s">
        <v>55</v>
      </c>
      <c r="B45" s="12">
        <v>149313.34</v>
      </c>
      <c r="C45" s="27" t="s">
        <v>56</v>
      </c>
      <c r="D45" s="28"/>
      <c r="E45" s="29"/>
    </row>
    <row r="46" spans="1:6" ht="29.25" customHeight="1" x14ac:dyDescent="0.2">
      <c r="A46" s="25"/>
      <c r="B46" s="12">
        <v>7400</v>
      </c>
      <c r="C46" s="30" t="s">
        <v>57</v>
      </c>
      <c r="D46" s="28"/>
      <c r="E46" s="29"/>
      <c r="F46" s="7"/>
    </row>
    <row r="47" spans="1:6" ht="29.25" customHeight="1" x14ac:dyDescent="0.2">
      <c r="A47" s="25"/>
      <c r="B47" s="12">
        <v>3676.22</v>
      </c>
      <c r="C47" s="27" t="s">
        <v>58</v>
      </c>
      <c r="D47" s="28"/>
      <c r="E47" s="29"/>
    </row>
    <row r="48" spans="1:6" ht="29.25" customHeight="1" x14ac:dyDescent="0.2">
      <c r="A48" s="26"/>
      <c r="B48" s="12">
        <v>23438.3</v>
      </c>
      <c r="C48" s="31" t="s">
        <v>59</v>
      </c>
      <c r="D48" s="32"/>
      <c r="E48" s="33"/>
    </row>
    <row r="49" spans="1:11" ht="25.5" customHeight="1" x14ac:dyDescent="0.2">
      <c r="A49" s="13"/>
      <c r="B49" s="12">
        <v>216</v>
      </c>
      <c r="C49" s="20" t="s">
        <v>60</v>
      </c>
      <c r="D49" s="21"/>
      <c r="E49" s="22"/>
      <c r="H49" s="7"/>
      <c r="J49" s="7"/>
    </row>
    <row r="50" spans="1:11" ht="29.25" customHeight="1" x14ac:dyDescent="0.2">
      <c r="A50" s="14" t="s">
        <v>61</v>
      </c>
      <c r="B50" s="15">
        <f>SUM(B45:B49)</f>
        <v>184043.86</v>
      </c>
      <c r="C50" s="16"/>
      <c r="D50" s="17"/>
      <c r="E50" s="18"/>
      <c r="G50" s="7"/>
      <c r="J50" s="7"/>
      <c r="K50" s="7"/>
    </row>
    <row r="51" spans="1:11" x14ac:dyDescent="0.2">
      <c r="H51" s="7"/>
    </row>
    <row r="52" spans="1:11" x14ac:dyDescent="0.2">
      <c r="G52" s="7"/>
      <c r="I52" s="7"/>
    </row>
    <row r="53" spans="1:11" x14ac:dyDescent="0.2">
      <c r="A53" t="s">
        <v>65</v>
      </c>
    </row>
  </sheetData>
  <mergeCells count="24">
    <mergeCell ref="A17:C17"/>
    <mergeCell ref="A20:C20"/>
    <mergeCell ref="A23:C23"/>
    <mergeCell ref="A25:C25"/>
    <mergeCell ref="A1:E1"/>
    <mergeCell ref="A2:E2"/>
    <mergeCell ref="A3:E3"/>
    <mergeCell ref="A11:C11"/>
    <mergeCell ref="A15:C15"/>
    <mergeCell ref="A13:C13"/>
    <mergeCell ref="A27:C27"/>
    <mergeCell ref="A29:C29"/>
    <mergeCell ref="A32:C32"/>
    <mergeCell ref="A34:C34"/>
    <mergeCell ref="A36:C36"/>
    <mergeCell ref="C49:E49"/>
    <mergeCell ref="A38:C38"/>
    <mergeCell ref="A40:C40"/>
    <mergeCell ref="A41:C41"/>
    <mergeCell ref="A45:A48"/>
    <mergeCell ref="C45:E45"/>
    <mergeCell ref="C46:E46"/>
    <mergeCell ref="C47:E47"/>
    <mergeCell ref="C48:E48"/>
  </mergeCells>
  <phoneticPr fontId="4" type="noConversion"/>
  <pageMargins left="0.75" right="0.75" top="1" bottom="1" header="0.5" footer="0.5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Almina</cp:lastModifiedBy>
  <cp:lastPrinted>2025-12-15T09:10:29Z</cp:lastPrinted>
  <dcterms:created xsi:type="dcterms:W3CDTF">2025-12-15T09:10:36Z</dcterms:created>
  <dcterms:modified xsi:type="dcterms:W3CDTF">2025-12-17T08:07:05Z</dcterms:modified>
  <cp:category/>
  <cp:contentStatus/>
</cp:coreProperties>
</file>