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lmina\Desktop\javna objava o trošenju sredstava\"/>
    </mc:Choice>
  </mc:AlternateContent>
  <bookViews>
    <workbookView xWindow="0" yWindow="0" windowWidth="30720" windowHeight="1281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7" i="1" l="1"/>
  <c r="B78" i="1"/>
  <c r="D66" i="1" l="1"/>
  <c r="D64" i="1"/>
  <c r="D62" i="1"/>
  <c r="D60" i="1"/>
  <c r="D58" i="1"/>
  <c r="D56" i="1"/>
  <c r="D54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2" i="1"/>
  <c r="D20" i="1"/>
  <c r="D18" i="1"/>
  <c r="D16" i="1"/>
  <c r="D14" i="1"/>
  <c r="D12" i="1"/>
  <c r="D9" i="1"/>
</calcChain>
</file>

<file path=xl/sharedStrings.xml><?xml version="1.0" encoding="utf-8"?>
<sst xmlns="http://schemas.openxmlformats.org/spreadsheetml/2006/main" count="174" uniqueCount="97">
  <si>
    <t>DUBROVAČKI MUZEJI</t>
  </si>
  <si>
    <t>INFORMACIJA O TROŠENJU SREDSTAVA</t>
  </si>
  <si>
    <t>ZA PROSINAC 2025. GODINE</t>
  </si>
  <si>
    <t>Naziv primatelja</t>
  </si>
  <si>
    <t>OIB
primatelja</t>
  </si>
  <si>
    <t>Sjedište
primatelja</t>
  </si>
  <si>
    <t>Način
objave
isplaćenog
iznosa</t>
  </si>
  <si>
    <t>Vrsta rashoda i izdatka</t>
  </si>
  <si>
    <t/>
  </si>
  <si>
    <t>3291 Naknade za rad predstavničkih i izvršnih tijela, povjerenstava i slično</t>
  </si>
  <si>
    <t>Ukupno:</t>
  </si>
  <si>
    <t>ALFA-2  d.o.o.</t>
  </si>
  <si>
    <t>27305410571</t>
  </si>
  <si>
    <t>20 000  DUBROVNIK</t>
  </si>
  <si>
    <t>3222 Materijal i sirovine</t>
  </si>
  <si>
    <t>3233 Usluge promidžbe i informiranja</t>
  </si>
  <si>
    <t>ARCUS INGENIUM d.o.o.</t>
  </si>
  <si>
    <t>52981606243</t>
  </si>
  <si>
    <t>DUBROVNIK</t>
  </si>
  <si>
    <t>3221 Uredski materijal i ostali materijalni rashodi</t>
  </si>
  <si>
    <t>4221 Uredska oprema i namještaj</t>
  </si>
  <si>
    <t>ATENTO DUBROVNIK j.d.o.o.</t>
  </si>
  <si>
    <t>85983049186</t>
  </si>
  <si>
    <t>Čibača</t>
  </si>
  <si>
    <t>ATLANT</t>
  </si>
  <si>
    <t>94137914102</t>
  </si>
  <si>
    <t>3211 Službena putovanja</t>
  </si>
  <si>
    <t>BAMBOLA MD d.o.o.</t>
  </si>
  <si>
    <t>52095540023</t>
  </si>
  <si>
    <t>BOŽO RADIĆ</t>
  </si>
  <si>
    <t>3237 Intelektualne i osobne usluge</t>
  </si>
  <si>
    <t>CRESCAT d.o.o.</t>
  </si>
  <si>
    <t>31608194500</t>
  </si>
  <si>
    <t>10000 ZAGREB</t>
  </si>
  <si>
    <t>CRYSTAL CONSULT d.o.o.</t>
  </si>
  <si>
    <t>47457997719</t>
  </si>
  <si>
    <t>Split</t>
  </si>
  <si>
    <t>DAVID KABALIN</t>
  </si>
  <si>
    <t>DEKORATER - VARGA d.o.o.</t>
  </si>
  <si>
    <t>07248458429</t>
  </si>
  <si>
    <t>Zagreb</t>
  </si>
  <si>
    <t>DENIS VOKIĆ</t>
  </si>
  <si>
    <t>DHL</t>
  </si>
  <si>
    <t>DOMINOVIĆ DOO</t>
  </si>
  <si>
    <t>39753545974</t>
  </si>
  <si>
    <t>3132 Doprinosi za obvezno zdravstveno osiguranje</t>
  </si>
  <si>
    <t>3212 Naknade za prijevoz, za rad na terenu i odvojeni život</t>
  </si>
  <si>
    <t>ENTER - DUBROVNIK d.o.o.</t>
  </si>
  <si>
    <t>28865717089</t>
  </si>
  <si>
    <t>20000  DUBROVNIK</t>
  </si>
  <si>
    <t>FESTA d.o.o.</t>
  </si>
  <si>
    <t>57950821423</t>
  </si>
  <si>
    <t>Dubrovnik</t>
  </si>
  <si>
    <t>FLIBA doo za trgovinu</t>
  </si>
  <si>
    <t>30777726033</t>
  </si>
  <si>
    <t>10255 DONJI STUPNIK</t>
  </si>
  <si>
    <t>20000 DUBROVNIK</t>
  </si>
  <si>
    <t>GRAHAM McMASTER</t>
  </si>
  <si>
    <t>HRVATSKA POŠTA d.d.</t>
  </si>
  <si>
    <t>87311810356</t>
  </si>
  <si>
    <t>10410 Velika Gorica</t>
  </si>
  <si>
    <t>3231 Usluge telefona, interneta, pošte i prijevoza</t>
  </si>
  <si>
    <t>IVONA MICHL</t>
  </si>
  <si>
    <t>M&amp;M</t>
  </si>
  <si>
    <t>56602445954</t>
  </si>
  <si>
    <t>NARODNE NOVINE d.d.</t>
  </si>
  <si>
    <t>64546066176</t>
  </si>
  <si>
    <t>10020 ZAGREB</t>
  </si>
  <si>
    <t>OTP banka d.d.</t>
  </si>
  <si>
    <t>52508873833</t>
  </si>
  <si>
    <t>3431 Bankarske usluge i usluge platnog prometa</t>
  </si>
  <si>
    <t>PERFECTUM d.o.o.</t>
  </si>
  <si>
    <t>93155201521</t>
  </si>
  <si>
    <t>PRIMORAC DUBROVNIK d.o.o.</t>
  </si>
  <si>
    <t>93325661787</t>
  </si>
  <si>
    <t>RONILAČKI KLUB DUBROVNIK</t>
  </si>
  <si>
    <t>SERRAGLI</t>
  </si>
  <si>
    <t>47250443040</t>
  </si>
  <si>
    <t>20236 MOKOŠICA</t>
  </si>
  <si>
    <t>3239 Ostale usluge</t>
  </si>
  <si>
    <t>STUDIO BONSENJO</t>
  </si>
  <si>
    <t>25889608172</t>
  </si>
  <si>
    <t>TISKARA ZELINA</t>
  </si>
  <si>
    <t>44670908452</t>
  </si>
  <si>
    <t>10380 SVETI IVAN ZELINA</t>
  </si>
  <si>
    <t>Ukupno za prosinac 2025.</t>
  </si>
  <si>
    <t xml:space="preserve">DUBROVAČKI MUZEJI
</t>
  </si>
  <si>
    <t>3111 Plaće za redovan rad - 
* uz neto iznos isplaćeni su i doprinosi mirovinskog i zdravstvenog te porez na dohodak</t>
  </si>
  <si>
    <t>3121 Ostali rashodi za zaposlene
* uz neto iznos isplaćeni su i doprinosi mirovinskog i zdravstvenog te porez na dohodak</t>
  </si>
  <si>
    <t>3213 Stručno usavršavanje zaposlenika</t>
  </si>
  <si>
    <t>3293 Reprezentacija</t>
  </si>
  <si>
    <t>3299 Ostali nespomenuti rashodi poslovanja</t>
  </si>
  <si>
    <t>3227 Službena radna i zaštitna odjeća</t>
  </si>
  <si>
    <t>3239 Ostale  usluge</t>
  </si>
  <si>
    <t>3225 Sitni inventar i autogume</t>
  </si>
  <si>
    <t>Ukupno za PROSINAC 2025.</t>
  </si>
  <si>
    <t>Dubrovnik, 19.01.2026.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</si>
</sst>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k_n_-;\-* #,##0.00\ _k_n_-;_-* &quot;-&quot;??\ _k_n_-;_-@_-"/>
    <numFmt numFmtId="164" formatCode="_-* #,##0\ &quot;€&quot;_-;\-* #,##0\ &quot;€&quot;_-;_-* &quot;-&quot;\ &quot;€&quot;_-;_-@_-"/>
    <numFmt numFmtId="165" formatCode="_-* #,##0_-;\-* #,##0_-;_-* &quot;-&quot;_-;_-@_-"/>
    <numFmt numFmtId="166" formatCode="_-* #,##0.00\ &quot;€&quot;_-;\-* #,##0.00\ &quot;€&quot;_-;_-* &quot;-&quot;??\ &quot;€&quot;_-;_-@_-"/>
    <numFmt numFmtId="167" formatCode="_-* #,##0.00_-;\-* #,##0.00_-;_-* &quot;-&quot;??_-;_-@_-"/>
  </numFmts>
  <fonts count="5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/>
    <xf numFmtId="4" fontId="1" fillId="0" borderId="0" xfId="0" applyNumberFormat="1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/>
    <xf numFmtId="4" fontId="1" fillId="2" borderId="1" xfId="0" applyNumberFormat="1" applyFont="1" applyFill="1" applyBorder="1"/>
    <xf numFmtId="4" fontId="0" fillId="0" borderId="0" xfId="0" applyNumberFormat="1"/>
    <xf numFmtId="0" fontId="3" fillId="0" borderId="0" xfId="0" applyFont="1"/>
    <xf numFmtId="0" fontId="3" fillId="0" borderId="2" xfId="0" applyFont="1" applyFill="1" applyBorder="1"/>
    <xf numFmtId="43" fontId="0" fillId="0" borderId="1" xfId="6" applyFont="1" applyBorder="1"/>
    <xf numFmtId="0" fontId="4" fillId="0" borderId="1" xfId="0" applyFont="1" applyBorder="1"/>
    <xf numFmtId="4" fontId="4" fillId="3" borderId="1" xfId="0" applyNumberFormat="1" applyFont="1" applyFill="1" applyBorder="1"/>
    <xf numFmtId="0" fontId="0" fillId="3" borderId="4" xfId="0" applyFill="1" applyBorder="1"/>
    <xf numFmtId="4" fontId="0" fillId="3" borderId="5" xfId="0" applyNumberFormat="1" applyFill="1" applyBorder="1"/>
    <xf numFmtId="0" fontId="2" fillId="3" borderId="6" xfId="0" applyFont="1" applyFill="1" applyBorder="1" applyAlignment="1">
      <alignment wrapText="1"/>
    </xf>
    <xf numFmtId="0" fontId="1" fillId="2" borderId="1" xfId="0" applyFont="1" applyFill="1" applyBorder="1"/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1" fillId="2" borderId="1" xfId="0" applyFont="1" applyFill="1" applyBorder="1"/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Font="1" applyBorder="1"/>
    <xf numFmtId="4" fontId="0" fillId="0" borderId="1" xfId="0" applyNumberFormat="1" applyFont="1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7">
    <cellStyle name="Comma" xfId="4"/>
    <cellStyle name="Comma [0]" xfId="5"/>
    <cellStyle name="Comma 5" xfId="6"/>
    <cellStyle name="Currency" xfId="2"/>
    <cellStyle name="Currency [0]" xfId="3"/>
    <cellStyle name="Normal" xfId="0" builtinId="0"/>
    <cellStyle name="Percen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7"/>
  <sheetViews>
    <sheetView tabSelected="1" topLeftCell="A27" workbookViewId="0">
      <selection activeCell="C53" sqref="C53"/>
    </sheetView>
  </sheetViews>
  <sheetFormatPr defaultColWidth="9.140625" defaultRowHeight="12.75" x14ac:dyDescent="0.2"/>
  <cols>
    <col min="1" max="1" width="27.85546875" bestFit="1" customWidth="1"/>
    <col min="2" max="2" width="14" bestFit="1" customWidth="1"/>
    <col min="3" max="3" width="23.85546875" bestFit="1" customWidth="1"/>
    <col min="4" max="4" width="11.140625" style="9" bestFit="1" customWidth="1"/>
    <col min="5" max="5" width="61.85546875" bestFit="1" customWidth="1"/>
  </cols>
  <sheetData>
    <row r="1" spans="1:5" x14ac:dyDescent="0.2">
      <c r="A1" s="19" t="s">
        <v>0</v>
      </c>
      <c r="B1" s="19"/>
      <c r="C1" s="19"/>
      <c r="D1" s="20"/>
      <c r="E1" s="19"/>
    </row>
    <row r="2" spans="1:5" x14ac:dyDescent="0.2">
      <c r="A2" s="19" t="s">
        <v>1</v>
      </c>
      <c r="B2" s="19"/>
      <c r="C2" s="19"/>
      <c r="D2" s="20"/>
      <c r="E2" s="19"/>
    </row>
    <row r="3" spans="1:5" x14ac:dyDescent="0.2">
      <c r="A3" s="19" t="s">
        <v>2</v>
      </c>
      <c r="B3" s="19"/>
      <c r="C3" s="19"/>
      <c r="D3" s="20"/>
      <c r="E3" s="19"/>
    </row>
    <row r="4" spans="1:5" x14ac:dyDescent="0.2">
      <c r="A4" s="1"/>
      <c r="B4" s="1"/>
      <c r="C4" s="1"/>
      <c r="D4" s="5"/>
      <c r="E4" s="1"/>
    </row>
    <row r="5" spans="1:5" x14ac:dyDescent="0.2">
      <c r="A5" s="1"/>
      <c r="B5" s="1"/>
      <c r="C5" s="1"/>
      <c r="D5" s="5"/>
      <c r="E5" s="1"/>
    </row>
    <row r="6" spans="1:5" ht="51" x14ac:dyDescent="0.2">
      <c r="A6" s="2" t="s">
        <v>3</v>
      </c>
      <c r="B6" s="2" t="s">
        <v>4</v>
      </c>
      <c r="C6" s="2" t="s">
        <v>5</v>
      </c>
      <c r="D6" s="6" t="s">
        <v>6</v>
      </c>
      <c r="E6" s="2" t="s">
        <v>7</v>
      </c>
    </row>
    <row r="7" spans="1:5" x14ac:dyDescent="0.2">
      <c r="A7" s="3" t="s">
        <v>11</v>
      </c>
      <c r="B7" s="3" t="s">
        <v>12</v>
      </c>
      <c r="C7" s="3" t="s">
        <v>13</v>
      </c>
      <c r="D7" s="7">
        <v>726.25</v>
      </c>
      <c r="E7" s="3" t="s">
        <v>14</v>
      </c>
    </row>
    <row r="8" spans="1:5" x14ac:dyDescent="0.2">
      <c r="A8" s="3" t="s">
        <v>11</v>
      </c>
      <c r="B8" s="3" t="s">
        <v>12</v>
      </c>
      <c r="C8" s="3" t="s">
        <v>13</v>
      </c>
      <c r="D8" s="7">
        <v>348.75</v>
      </c>
      <c r="E8" s="3" t="s">
        <v>15</v>
      </c>
    </row>
    <row r="9" spans="1:5" x14ac:dyDescent="0.2">
      <c r="A9" s="21" t="s">
        <v>10</v>
      </c>
      <c r="B9" s="21"/>
      <c r="C9" s="21"/>
      <c r="D9" s="8">
        <f>SUM(D7:D8)</f>
        <v>1075</v>
      </c>
      <c r="E9" s="4"/>
    </row>
    <row r="10" spans="1:5" x14ac:dyDescent="0.2">
      <c r="A10" s="3" t="s">
        <v>16</v>
      </c>
      <c r="B10" s="3" t="s">
        <v>17</v>
      </c>
      <c r="C10" s="3" t="s">
        <v>18</v>
      </c>
      <c r="D10" s="7">
        <v>698.06</v>
      </c>
      <c r="E10" s="3" t="s">
        <v>19</v>
      </c>
    </row>
    <row r="11" spans="1:5" x14ac:dyDescent="0.2">
      <c r="A11" s="3" t="s">
        <v>16</v>
      </c>
      <c r="B11" s="3" t="s">
        <v>17</v>
      </c>
      <c r="C11" s="3" t="s">
        <v>18</v>
      </c>
      <c r="D11" s="7">
        <v>1397.5</v>
      </c>
      <c r="E11" s="3" t="s">
        <v>20</v>
      </c>
    </row>
    <row r="12" spans="1:5" x14ac:dyDescent="0.2">
      <c r="A12" s="21" t="s">
        <v>10</v>
      </c>
      <c r="B12" s="21"/>
      <c r="C12" s="21"/>
      <c r="D12" s="8">
        <f>SUM(D10:D11)</f>
        <v>2095.56</v>
      </c>
      <c r="E12" s="4"/>
    </row>
    <row r="13" spans="1:5" x14ac:dyDescent="0.2">
      <c r="A13" s="28" t="s">
        <v>21</v>
      </c>
      <c r="B13" s="28" t="s">
        <v>22</v>
      </c>
      <c r="C13" s="28" t="s">
        <v>23</v>
      </c>
      <c r="D13" s="29">
        <v>4200</v>
      </c>
      <c r="E13" s="28" t="s">
        <v>90</v>
      </c>
    </row>
    <row r="14" spans="1:5" x14ac:dyDescent="0.2">
      <c r="A14" s="21" t="s">
        <v>10</v>
      </c>
      <c r="B14" s="21"/>
      <c r="C14" s="21"/>
      <c r="D14" s="8">
        <f>SUM(D13)</f>
        <v>4200</v>
      </c>
      <c r="E14" s="18"/>
    </row>
    <row r="15" spans="1:5" s="10" customFormat="1" x14ac:dyDescent="0.2">
      <c r="A15" s="28" t="s">
        <v>24</v>
      </c>
      <c r="B15" s="28" t="s">
        <v>25</v>
      </c>
      <c r="C15" s="28" t="s">
        <v>18</v>
      </c>
      <c r="D15" s="29">
        <v>189.34</v>
      </c>
      <c r="E15" s="28" t="s">
        <v>26</v>
      </c>
    </row>
    <row r="16" spans="1:5" x14ac:dyDescent="0.2">
      <c r="A16" s="21" t="s">
        <v>10</v>
      </c>
      <c r="B16" s="21"/>
      <c r="C16" s="21"/>
      <c r="D16" s="8">
        <f>SUM(D15)</f>
        <v>189.34</v>
      </c>
      <c r="E16" s="18"/>
    </row>
    <row r="17" spans="1:6" x14ac:dyDescent="0.2">
      <c r="A17" s="28" t="s">
        <v>27</v>
      </c>
      <c r="B17" s="28" t="s">
        <v>28</v>
      </c>
      <c r="C17" s="28" t="s">
        <v>18</v>
      </c>
      <c r="D17" s="29">
        <v>247.19</v>
      </c>
      <c r="E17" s="28" t="s">
        <v>91</v>
      </c>
    </row>
    <row r="18" spans="1:6" x14ac:dyDescent="0.2">
      <c r="A18" s="21" t="s">
        <v>10</v>
      </c>
      <c r="B18" s="21"/>
      <c r="C18" s="21"/>
      <c r="D18" s="8">
        <f>SUM(D17)</f>
        <v>247.19</v>
      </c>
      <c r="E18" s="18"/>
    </row>
    <row r="19" spans="1:6" x14ac:dyDescent="0.2">
      <c r="A19" s="28" t="s">
        <v>31</v>
      </c>
      <c r="B19" s="28" t="s">
        <v>32</v>
      </c>
      <c r="C19" s="28" t="s">
        <v>33</v>
      </c>
      <c r="D19" s="29">
        <v>396.2</v>
      </c>
      <c r="E19" s="28" t="s">
        <v>19</v>
      </c>
    </row>
    <row r="20" spans="1:6" x14ac:dyDescent="0.2">
      <c r="A20" s="21" t="s">
        <v>10</v>
      </c>
      <c r="B20" s="21"/>
      <c r="C20" s="21"/>
      <c r="D20" s="8">
        <f>SUM(D19)</f>
        <v>396.2</v>
      </c>
      <c r="E20" s="18"/>
    </row>
    <row r="21" spans="1:6" x14ac:dyDescent="0.2">
      <c r="A21" s="28" t="s">
        <v>34</v>
      </c>
      <c r="B21" s="28" t="s">
        <v>35</v>
      </c>
      <c r="C21" s="28" t="s">
        <v>36</v>
      </c>
      <c r="D21" s="29">
        <v>200</v>
      </c>
      <c r="E21" s="28" t="s">
        <v>89</v>
      </c>
    </row>
    <row r="22" spans="1:6" x14ac:dyDescent="0.2">
      <c r="A22" s="21" t="s">
        <v>10</v>
      </c>
      <c r="B22" s="21"/>
      <c r="C22" s="21"/>
      <c r="D22" s="8">
        <f>SUM(D21)</f>
        <v>200</v>
      </c>
      <c r="E22" s="18"/>
    </row>
    <row r="23" spans="1:6" x14ac:dyDescent="0.2">
      <c r="A23" s="28" t="s">
        <v>38</v>
      </c>
      <c r="B23" s="28" t="s">
        <v>39</v>
      </c>
      <c r="C23" s="28" t="s">
        <v>40</v>
      </c>
      <c r="D23" s="29">
        <v>1500</v>
      </c>
      <c r="E23" s="28" t="s">
        <v>30</v>
      </c>
    </row>
    <row r="24" spans="1:6" x14ac:dyDescent="0.2">
      <c r="A24" s="28" t="s">
        <v>38</v>
      </c>
      <c r="B24" s="28" t="s">
        <v>39</v>
      </c>
      <c r="C24" s="28" t="s">
        <v>40</v>
      </c>
      <c r="D24" s="29">
        <v>1750</v>
      </c>
      <c r="E24" s="28" t="s">
        <v>61</v>
      </c>
    </row>
    <row r="25" spans="1:6" x14ac:dyDescent="0.2">
      <c r="A25" s="21" t="s">
        <v>10</v>
      </c>
      <c r="B25" s="21"/>
      <c r="C25" s="21"/>
      <c r="D25" s="8">
        <f>SUM(D23:D24)</f>
        <v>3250</v>
      </c>
      <c r="E25" s="18"/>
    </row>
    <row r="26" spans="1:6" x14ac:dyDescent="0.2">
      <c r="A26" s="28" t="s">
        <v>42</v>
      </c>
      <c r="B26" s="28" t="s">
        <v>8</v>
      </c>
      <c r="C26" s="28" t="s">
        <v>8</v>
      </c>
      <c r="D26" s="29">
        <v>101.46</v>
      </c>
      <c r="E26" s="28" t="s">
        <v>91</v>
      </c>
    </row>
    <row r="27" spans="1:6" x14ac:dyDescent="0.2">
      <c r="A27" s="21" t="s">
        <v>10</v>
      </c>
      <c r="B27" s="21"/>
      <c r="C27" s="21"/>
      <c r="D27" s="8">
        <f>SUM(D26)</f>
        <v>101.46</v>
      </c>
      <c r="E27" s="18"/>
    </row>
    <row r="28" spans="1:6" x14ac:dyDescent="0.2">
      <c r="A28" s="28" t="s">
        <v>43</v>
      </c>
      <c r="B28" s="28" t="s">
        <v>44</v>
      </c>
      <c r="C28" s="28" t="s">
        <v>33</v>
      </c>
      <c r="D28" s="29">
        <v>636.1</v>
      </c>
      <c r="E28" s="28" t="s">
        <v>19</v>
      </c>
    </row>
    <row r="29" spans="1:6" x14ac:dyDescent="0.2">
      <c r="A29" s="21" t="s">
        <v>10</v>
      </c>
      <c r="B29" s="21"/>
      <c r="C29" s="21"/>
      <c r="D29" s="8">
        <f>SUM(D28)</f>
        <v>636.1</v>
      </c>
      <c r="E29" s="18"/>
    </row>
    <row r="30" spans="1:6" s="10" customFormat="1" x14ac:dyDescent="0.2">
      <c r="A30" s="28" t="s">
        <v>47</v>
      </c>
      <c r="B30" s="28" t="s">
        <v>48</v>
      </c>
      <c r="C30" s="28" t="s">
        <v>49</v>
      </c>
      <c r="D30" s="29">
        <v>8692.5</v>
      </c>
      <c r="E30" s="28" t="s">
        <v>14</v>
      </c>
      <c r="F30" s="11"/>
    </row>
    <row r="31" spans="1:6" x14ac:dyDescent="0.2">
      <c r="A31" s="21" t="s">
        <v>10</v>
      </c>
      <c r="B31" s="21"/>
      <c r="C31" s="21"/>
      <c r="D31" s="8">
        <f>SUM(D30)</f>
        <v>8692.5</v>
      </c>
      <c r="E31" s="18"/>
    </row>
    <row r="32" spans="1:6" x14ac:dyDescent="0.2">
      <c r="A32" s="28" t="s">
        <v>50</v>
      </c>
      <c r="B32" s="28" t="s">
        <v>51</v>
      </c>
      <c r="C32" s="28" t="s">
        <v>52</v>
      </c>
      <c r="D32" s="29">
        <v>40</v>
      </c>
      <c r="E32" s="28" t="s">
        <v>79</v>
      </c>
    </row>
    <row r="33" spans="1:5" x14ac:dyDescent="0.2">
      <c r="A33" s="21" t="s">
        <v>10</v>
      </c>
      <c r="B33" s="21"/>
      <c r="C33" s="21"/>
      <c r="D33" s="8">
        <f>SUM(D32)</f>
        <v>40</v>
      </c>
      <c r="E33" s="18"/>
    </row>
    <row r="34" spans="1:5" x14ac:dyDescent="0.2">
      <c r="A34" s="28" t="s">
        <v>53</v>
      </c>
      <c r="B34" s="28" t="s">
        <v>54</v>
      </c>
      <c r="C34" s="28" t="s">
        <v>55</v>
      </c>
      <c r="D34" s="29">
        <v>135.74</v>
      </c>
      <c r="E34" s="28" t="s">
        <v>94</v>
      </c>
    </row>
    <row r="35" spans="1:5" x14ac:dyDescent="0.2">
      <c r="A35" s="21" t="s">
        <v>10</v>
      </c>
      <c r="B35" s="21"/>
      <c r="C35" s="21"/>
      <c r="D35" s="8">
        <f>SUM(D34)</f>
        <v>135.74</v>
      </c>
      <c r="E35" s="4"/>
    </row>
    <row r="36" spans="1:5" x14ac:dyDescent="0.2">
      <c r="A36" s="3" t="s">
        <v>58</v>
      </c>
      <c r="B36" s="3" t="s">
        <v>59</v>
      </c>
      <c r="C36" s="3" t="s">
        <v>60</v>
      </c>
      <c r="D36" s="7">
        <v>79.66</v>
      </c>
      <c r="E36" s="3" t="s">
        <v>61</v>
      </c>
    </row>
    <row r="37" spans="1:5" x14ac:dyDescent="0.2">
      <c r="A37" s="21" t="s">
        <v>10</v>
      </c>
      <c r="B37" s="21"/>
      <c r="C37" s="21"/>
      <c r="D37" s="8">
        <f>SUM(D36)</f>
        <v>79.66</v>
      </c>
      <c r="E37" s="4"/>
    </row>
    <row r="38" spans="1:5" x14ac:dyDescent="0.2">
      <c r="A38" s="3" t="s">
        <v>63</v>
      </c>
      <c r="B38" s="3" t="s">
        <v>64</v>
      </c>
      <c r="C38" s="3" t="s">
        <v>18</v>
      </c>
      <c r="D38" s="7">
        <v>800</v>
      </c>
      <c r="E38" s="3" t="s">
        <v>30</v>
      </c>
    </row>
    <row r="39" spans="1:5" x14ac:dyDescent="0.2">
      <c r="A39" s="21" t="s">
        <v>10</v>
      </c>
      <c r="B39" s="21"/>
      <c r="C39" s="21"/>
      <c r="D39" s="8">
        <f>SUM(D38)</f>
        <v>800</v>
      </c>
      <c r="E39" s="4"/>
    </row>
    <row r="40" spans="1:5" x14ac:dyDescent="0.2">
      <c r="A40" s="3" t="s">
        <v>65</v>
      </c>
      <c r="B40" s="3" t="s">
        <v>66</v>
      </c>
      <c r="C40" s="3" t="s">
        <v>67</v>
      </c>
      <c r="D40" s="7">
        <v>248.85</v>
      </c>
      <c r="E40" s="3" t="s">
        <v>93</v>
      </c>
    </row>
    <row r="41" spans="1:5" x14ac:dyDescent="0.2">
      <c r="A41" s="21" t="s">
        <v>10</v>
      </c>
      <c r="B41" s="21"/>
      <c r="C41" s="21"/>
      <c r="D41" s="8">
        <f>SUM(D40)</f>
        <v>248.85</v>
      </c>
      <c r="E41" s="4"/>
    </row>
    <row r="42" spans="1:5" x14ac:dyDescent="0.2">
      <c r="A42" s="3" t="s">
        <v>71</v>
      </c>
      <c r="B42" s="3" t="s">
        <v>72</v>
      </c>
      <c r="C42" s="3" t="s">
        <v>56</v>
      </c>
      <c r="D42" s="7">
        <v>463.5</v>
      </c>
      <c r="E42" s="3" t="s">
        <v>19</v>
      </c>
    </row>
    <row r="43" spans="1:5" x14ac:dyDescent="0.2">
      <c r="A43" s="21" t="s">
        <v>10</v>
      </c>
      <c r="B43" s="21"/>
      <c r="C43" s="21"/>
      <c r="D43" s="8">
        <f>SUM(D42)</f>
        <v>463.5</v>
      </c>
      <c r="E43" s="4"/>
    </row>
    <row r="44" spans="1:5" x14ac:dyDescent="0.2">
      <c r="A44" s="3" t="s">
        <v>73</v>
      </c>
      <c r="B44" s="3" t="s">
        <v>74</v>
      </c>
      <c r="C44" s="3" t="s">
        <v>56</v>
      </c>
      <c r="D44" s="7">
        <v>614.25</v>
      </c>
      <c r="E44" s="3" t="s">
        <v>92</v>
      </c>
    </row>
    <row r="45" spans="1:5" x14ac:dyDescent="0.2">
      <c r="A45" s="21" t="s">
        <v>10</v>
      </c>
      <c r="B45" s="21"/>
      <c r="C45" s="21"/>
      <c r="D45" s="8">
        <f>SUM(D44)</f>
        <v>614.25</v>
      </c>
      <c r="E45" s="4"/>
    </row>
    <row r="46" spans="1:5" x14ac:dyDescent="0.2">
      <c r="A46" s="3" t="s">
        <v>75</v>
      </c>
      <c r="B46" s="3" t="s">
        <v>8</v>
      </c>
      <c r="C46" s="3" t="s">
        <v>8</v>
      </c>
      <c r="D46" s="7">
        <v>250</v>
      </c>
      <c r="E46" s="28" t="s">
        <v>89</v>
      </c>
    </row>
    <row r="47" spans="1:5" x14ac:dyDescent="0.2">
      <c r="A47" s="21" t="s">
        <v>10</v>
      </c>
      <c r="B47" s="21"/>
      <c r="C47" s="21"/>
      <c r="D47" s="8">
        <f>SUM(D46)</f>
        <v>250</v>
      </c>
      <c r="E47" s="4"/>
    </row>
    <row r="48" spans="1:5" x14ac:dyDescent="0.2">
      <c r="A48" s="3" t="s">
        <v>76</v>
      </c>
      <c r="B48" s="3" t="s">
        <v>77</v>
      </c>
      <c r="C48" s="3" t="s">
        <v>78</v>
      </c>
      <c r="D48" s="7">
        <v>300</v>
      </c>
      <c r="E48" s="3" t="s">
        <v>79</v>
      </c>
    </row>
    <row r="49" spans="1:5" x14ac:dyDescent="0.2">
      <c r="A49" s="21" t="s">
        <v>10</v>
      </c>
      <c r="B49" s="21"/>
      <c r="C49" s="21"/>
      <c r="D49" s="8">
        <f>SUM(D48)</f>
        <v>300</v>
      </c>
      <c r="E49" s="4"/>
    </row>
    <row r="50" spans="1:5" x14ac:dyDescent="0.2">
      <c r="A50" s="3" t="s">
        <v>80</v>
      </c>
      <c r="B50" s="3" t="s">
        <v>81</v>
      </c>
      <c r="C50" s="3" t="s">
        <v>56</v>
      </c>
      <c r="D50" s="7">
        <v>1904</v>
      </c>
      <c r="E50" s="3" t="s">
        <v>30</v>
      </c>
    </row>
    <row r="51" spans="1:5" x14ac:dyDescent="0.2">
      <c r="A51" s="21" t="s">
        <v>10</v>
      </c>
      <c r="B51" s="21"/>
      <c r="C51" s="21"/>
      <c r="D51" s="8">
        <f>SUM(D50)</f>
        <v>1904</v>
      </c>
      <c r="E51" s="4"/>
    </row>
    <row r="52" spans="1:5" x14ac:dyDescent="0.2">
      <c r="A52" s="3" t="s">
        <v>82</v>
      </c>
      <c r="B52" s="3" t="s">
        <v>83</v>
      </c>
      <c r="C52" s="3" t="s">
        <v>84</v>
      </c>
      <c r="D52" s="7">
        <v>1942</v>
      </c>
      <c r="E52" s="3" t="s">
        <v>14</v>
      </c>
    </row>
    <row r="53" spans="1:5" x14ac:dyDescent="0.2">
      <c r="A53" s="3" t="s">
        <v>82</v>
      </c>
      <c r="B53" s="3" t="s">
        <v>83</v>
      </c>
      <c r="C53" s="3" t="s">
        <v>84</v>
      </c>
      <c r="D53" s="7">
        <v>1699.25</v>
      </c>
      <c r="E53" s="3" t="s">
        <v>15</v>
      </c>
    </row>
    <row r="54" spans="1:5" x14ac:dyDescent="0.2">
      <c r="A54" s="21" t="s">
        <v>10</v>
      </c>
      <c r="B54" s="21"/>
      <c r="C54" s="21"/>
      <c r="D54" s="8">
        <f>SUM(D52:D53)</f>
        <v>3641.25</v>
      </c>
      <c r="E54" s="4"/>
    </row>
    <row r="55" spans="1:5" x14ac:dyDescent="0.2">
      <c r="A55" s="3" t="s">
        <v>68</v>
      </c>
      <c r="B55" s="3" t="s">
        <v>69</v>
      </c>
      <c r="C55" s="3" t="s">
        <v>36</v>
      </c>
      <c r="D55" s="7">
        <v>92.39</v>
      </c>
      <c r="E55" s="3" t="s">
        <v>70</v>
      </c>
    </row>
    <row r="56" spans="1:5" x14ac:dyDescent="0.2">
      <c r="A56" s="21" t="s">
        <v>10</v>
      </c>
      <c r="B56" s="21"/>
      <c r="C56" s="21"/>
      <c r="D56" s="8">
        <f>SUM(D55)</f>
        <v>92.39</v>
      </c>
      <c r="E56" s="4"/>
    </row>
    <row r="57" spans="1:5" x14ac:dyDescent="0.2">
      <c r="A57" s="3" t="s">
        <v>57</v>
      </c>
      <c r="B57" s="3" t="s">
        <v>8</v>
      </c>
      <c r="C57" s="3" t="s">
        <v>8</v>
      </c>
      <c r="D57" s="7">
        <v>3338.06</v>
      </c>
      <c r="E57" s="3" t="s">
        <v>30</v>
      </c>
    </row>
    <row r="58" spans="1:5" x14ac:dyDescent="0.2">
      <c r="A58" s="21" t="s">
        <v>10</v>
      </c>
      <c r="B58" s="21"/>
      <c r="C58" s="21"/>
      <c r="D58" s="8">
        <f>SUM(D57)</f>
        <v>3338.06</v>
      </c>
      <c r="E58" s="4"/>
    </row>
    <row r="59" spans="1:5" x14ac:dyDescent="0.2">
      <c r="A59" s="3" t="s">
        <v>41</v>
      </c>
      <c r="B59" s="3" t="s">
        <v>8</v>
      </c>
      <c r="C59" s="3" t="s">
        <v>8</v>
      </c>
      <c r="D59" s="7">
        <v>1212.3699999999999</v>
      </c>
      <c r="E59" s="3" t="s">
        <v>30</v>
      </c>
    </row>
    <row r="60" spans="1:5" x14ac:dyDescent="0.2">
      <c r="A60" s="21" t="s">
        <v>10</v>
      </c>
      <c r="B60" s="21"/>
      <c r="C60" s="21"/>
      <c r="D60" s="8">
        <f>SUM(D59)</f>
        <v>1212.3699999999999</v>
      </c>
      <c r="E60" s="4"/>
    </row>
    <row r="61" spans="1:5" x14ac:dyDescent="0.2">
      <c r="A61" s="3" t="s">
        <v>62</v>
      </c>
      <c r="B61" s="3" t="s">
        <v>8</v>
      </c>
      <c r="C61" s="3" t="s">
        <v>8</v>
      </c>
      <c r="D61" s="7">
        <v>2094.54</v>
      </c>
      <c r="E61" s="3" t="s">
        <v>30</v>
      </c>
    </row>
    <row r="62" spans="1:5" x14ac:dyDescent="0.2">
      <c r="A62" s="21" t="s">
        <v>10</v>
      </c>
      <c r="B62" s="21"/>
      <c r="C62" s="21"/>
      <c r="D62" s="8">
        <f>SUM(D61)</f>
        <v>2094.54</v>
      </c>
      <c r="E62" s="4"/>
    </row>
    <row r="63" spans="1:5" x14ac:dyDescent="0.2">
      <c r="A63" s="3" t="s">
        <v>37</v>
      </c>
      <c r="B63" s="3" t="s">
        <v>8</v>
      </c>
      <c r="C63" s="3" t="s">
        <v>8</v>
      </c>
      <c r="D63" s="7">
        <v>4137.79</v>
      </c>
      <c r="E63" s="3" t="s">
        <v>30</v>
      </c>
    </row>
    <row r="64" spans="1:5" x14ac:dyDescent="0.2">
      <c r="A64" s="21" t="s">
        <v>10</v>
      </c>
      <c r="B64" s="21"/>
      <c r="C64" s="21"/>
      <c r="D64" s="8">
        <f>SUM(D63)</f>
        <v>4137.79</v>
      </c>
      <c r="E64" s="4"/>
    </row>
    <row r="65" spans="1:10" x14ac:dyDescent="0.2">
      <c r="A65" s="3" t="s">
        <v>29</v>
      </c>
      <c r="B65" s="3" t="s">
        <v>8</v>
      </c>
      <c r="C65" s="3" t="s">
        <v>8</v>
      </c>
      <c r="D65" s="7">
        <v>392.72</v>
      </c>
      <c r="E65" s="3" t="s">
        <v>30</v>
      </c>
    </row>
    <row r="66" spans="1:10" x14ac:dyDescent="0.2">
      <c r="A66" s="21" t="s">
        <v>10</v>
      </c>
      <c r="B66" s="21"/>
      <c r="C66" s="21"/>
      <c r="D66" s="8">
        <f>SUM(D65)</f>
        <v>392.72</v>
      </c>
      <c r="E66" s="4"/>
    </row>
    <row r="67" spans="1:10" x14ac:dyDescent="0.2">
      <c r="A67" s="21" t="s">
        <v>85</v>
      </c>
      <c r="B67" s="21"/>
      <c r="C67" s="21"/>
      <c r="D67" s="8">
        <f>SUM(D9+D12+D14+D16+D18+D20+D22+D25+D27+D29+D31+D33+D35+D37+D39+D41+D43+D45+D47+D49+D51+D54+D56+D58+D60+D62+D64+D66)</f>
        <v>40828.47</v>
      </c>
      <c r="E67" s="4"/>
    </row>
    <row r="72" spans="1:10" ht="29.25" customHeight="1" x14ac:dyDescent="0.2">
      <c r="A72" s="25" t="s">
        <v>86</v>
      </c>
      <c r="B72" s="12">
        <v>157846.56</v>
      </c>
      <c r="C72" s="30" t="s">
        <v>87</v>
      </c>
      <c r="D72" s="31"/>
      <c r="E72" s="32"/>
    </row>
    <row r="73" spans="1:10" ht="29.25" customHeight="1" x14ac:dyDescent="0.2">
      <c r="A73" s="26"/>
      <c r="B73" s="12">
        <v>66400</v>
      </c>
      <c r="C73" s="22" t="s">
        <v>88</v>
      </c>
      <c r="D73" s="31"/>
      <c r="E73" s="32"/>
    </row>
    <row r="74" spans="1:10" ht="29.25" customHeight="1" x14ac:dyDescent="0.2">
      <c r="A74" s="26"/>
      <c r="B74" s="12">
        <v>3629.77</v>
      </c>
      <c r="C74" s="30" t="s">
        <v>46</v>
      </c>
      <c r="D74" s="31"/>
      <c r="E74" s="32"/>
    </row>
    <row r="75" spans="1:10" ht="29.25" customHeight="1" x14ac:dyDescent="0.2">
      <c r="A75" s="26"/>
      <c r="B75" s="12">
        <v>24623.93</v>
      </c>
      <c r="C75" s="33" t="s">
        <v>45</v>
      </c>
      <c r="D75" s="34"/>
      <c r="E75" s="35"/>
    </row>
    <row r="76" spans="1:10" ht="25.5" customHeight="1" x14ac:dyDescent="0.2">
      <c r="A76" s="26"/>
      <c r="B76" s="12">
        <v>430</v>
      </c>
      <c r="C76" s="22" t="s">
        <v>26</v>
      </c>
      <c r="D76" s="23"/>
      <c r="E76" s="24"/>
      <c r="H76" s="9"/>
      <c r="J76" s="9"/>
    </row>
    <row r="77" spans="1:10" ht="25.5" customHeight="1" x14ac:dyDescent="0.2">
      <c r="A77" s="27"/>
      <c r="B77" s="12">
        <v>1985.7</v>
      </c>
      <c r="C77" s="22" t="s">
        <v>9</v>
      </c>
      <c r="D77" s="23"/>
      <c r="E77" s="24"/>
    </row>
    <row r="78" spans="1:10" ht="29.25" customHeight="1" x14ac:dyDescent="0.2">
      <c r="A78" s="13" t="s">
        <v>95</v>
      </c>
      <c r="B78" s="14">
        <f>SUM(B72:B77)</f>
        <v>254915.96</v>
      </c>
      <c r="C78" s="15"/>
      <c r="D78" s="16"/>
      <c r="E78" s="17"/>
    </row>
    <row r="81" spans="1:9" x14ac:dyDescent="0.2">
      <c r="A81" t="s">
        <v>96</v>
      </c>
    </row>
    <row r="82" spans="1:9" x14ac:dyDescent="0.2">
      <c r="B82" s="9"/>
      <c r="C82" s="9"/>
    </row>
    <row r="83" spans="1:9" x14ac:dyDescent="0.2">
      <c r="B83" s="9"/>
      <c r="I83" s="9"/>
    </row>
    <row r="84" spans="1:9" x14ac:dyDescent="0.2">
      <c r="I84" s="9"/>
    </row>
    <row r="85" spans="1:9" x14ac:dyDescent="0.2">
      <c r="C85" s="9"/>
      <c r="I85" s="9"/>
    </row>
    <row r="86" spans="1:9" x14ac:dyDescent="0.2">
      <c r="B86" s="9"/>
      <c r="C86" s="9"/>
      <c r="I86" s="9"/>
    </row>
    <row r="87" spans="1:9" x14ac:dyDescent="0.2">
      <c r="C87" s="9"/>
    </row>
  </sheetData>
  <mergeCells count="39">
    <mergeCell ref="C76:E76"/>
    <mergeCell ref="C77:E77"/>
    <mergeCell ref="A54:C54"/>
    <mergeCell ref="A56:C56"/>
    <mergeCell ref="A58:C58"/>
    <mergeCell ref="A60:C60"/>
    <mergeCell ref="A62:C62"/>
    <mergeCell ref="A64:C64"/>
    <mergeCell ref="A66:C66"/>
    <mergeCell ref="A67:C67"/>
    <mergeCell ref="C72:E72"/>
    <mergeCell ref="C73:E73"/>
    <mergeCell ref="C74:E74"/>
    <mergeCell ref="C75:E75"/>
    <mergeCell ref="A72:A77"/>
    <mergeCell ref="A47:C47"/>
    <mergeCell ref="A49:C49"/>
    <mergeCell ref="A43:C43"/>
    <mergeCell ref="A45:C45"/>
    <mergeCell ref="A51:C51"/>
    <mergeCell ref="A39:C39"/>
    <mergeCell ref="A41:C41"/>
    <mergeCell ref="A12:C12"/>
    <mergeCell ref="A14:C14"/>
    <mergeCell ref="A16:C16"/>
    <mergeCell ref="A18:C18"/>
    <mergeCell ref="A20:C20"/>
    <mergeCell ref="A22:C22"/>
    <mergeCell ref="A35:C35"/>
    <mergeCell ref="A25:C25"/>
    <mergeCell ref="A27:C27"/>
    <mergeCell ref="A29:C29"/>
    <mergeCell ref="A31:C31"/>
    <mergeCell ref="A33:C33"/>
    <mergeCell ref="A1:E1"/>
    <mergeCell ref="A2:E2"/>
    <mergeCell ref="A3:E3"/>
    <mergeCell ref="A9:C9"/>
    <mergeCell ref="A37:C37"/>
  </mergeCells>
  <pageMargins left="0.75" right="0.75" top="1" bottom="1" header="0.5" footer="0.5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Korisnik</dc:creator>
  <cp:keywords/>
  <dc:description/>
  <cp:lastModifiedBy>Almina</cp:lastModifiedBy>
  <cp:lastPrinted>2026-01-16T09:35:16Z</cp:lastPrinted>
  <dcterms:created xsi:type="dcterms:W3CDTF">2026-01-16T08:36:57Z</dcterms:created>
  <dcterms:modified xsi:type="dcterms:W3CDTF">2026-01-19T12:06:56Z</dcterms:modified>
  <cp:category/>
  <cp:contentStatus/>
</cp:coreProperties>
</file>