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15030" windowHeight="1150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1" l="1"/>
  <c r="D29" i="1" l="1"/>
  <c r="D32" i="1" l="1"/>
  <c r="D23" i="1"/>
  <c r="D45" i="1"/>
  <c r="B56" i="1"/>
  <c r="D41" i="1"/>
  <c r="D39" i="1"/>
  <c r="D37" i="1"/>
  <c r="D34" i="1"/>
  <c r="D27" i="1"/>
  <c r="D25" i="1"/>
  <c r="D20" i="1"/>
  <c r="D18" i="1"/>
  <c r="D16" i="1"/>
  <c r="D14" i="1"/>
  <c r="D12" i="1"/>
  <c r="D10" i="1"/>
  <c r="D8" i="1"/>
  <c r="D43" i="1"/>
</calcChain>
</file>

<file path=xl/sharedStrings.xml><?xml version="1.0" encoding="utf-8"?>
<sst xmlns="http://schemas.openxmlformats.org/spreadsheetml/2006/main" count="100" uniqueCount="59">
  <si>
    <t>DUBROVAČKI MUZEJI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</si>
  <si>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</si>
  <si>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</si>
  <si>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</si>
  <si>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</si>
  <si>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</si>
  <si>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</si>
  <si>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3291 Naknade za rad predstavničkih i izvršnih tijela, povjerenstava i slično</t>
  </si>
  <si>
    <t>Ukupno:</t>
  </si>
  <si>
    <t>DUBROVNIK</t>
  </si>
  <si>
    <t>3132 Doprinosi za obvezno zdravstveno osiguranje</t>
  </si>
  <si>
    <t>3212 Naknade za prijevoz, za rad na terenu i odvojeni život</t>
  </si>
  <si>
    <t>FESTA d.o.o.</t>
  </si>
  <si>
    <t>PRIMORAC DUBROVNIK d.o.o.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</si>
  <si>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</si>
  <si>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</si>
  <si>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</si>
  <si>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ZA SIJEČANJ 2026. GODINE</t>
  </si>
  <si>
    <t>MIHO SKVRCE</t>
  </si>
  <si>
    <t>KARMELINA PROSOLI</t>
  </si>
  <si>
    <t>ZAGREB</t>
  </si>
  <si>
    <t>INA INDUSTRIJA NAFTE d.d.</t>
  </si>
  <si>
    <t>SANITAT DUBROVNIK d.o.o.</t>
  </si>
  <si>
    <t>LINK 2 d.o.o.</t>
  </si>
  <si>
    <t>M&amp;M - DIZAJNERSKI STUDIO</t>
  </si>
  <si>
    <t>BRUJAČI d.o.o.</t>
  </si>
  <si>
    <t>JULIJANA RODIĆ - OZIMEC</t>
  </si>
  <si>
    <t>LOBROVIĆ ANTUN</t>
  </si>
  <si>
    <t>DEVIĆ GORAN</t>
  </si>
  <si>
    <t>GAGRO KAMEN</t>
  </si>
  <si>
    <t>LINOSFERA  d.o.o.</t>
  </si>
  <si>
    <t>PRINTERA GRUPA d.o.o.</t>
  </si>
  <si>
    <t>LUKŠA ELEKTROSERVIS I TRGOVINA</t>
  </si>
  <si>
    <t>LEONARDO MEDIA d.o.o.</t>
  </si>
  <si>
    <t>56602445954</t>
  </si>
  <si>
    <t>93325661787</t>
  </si>
  <si>
    <t>20000 DUBROVNIK</t>
  </si>
  <si>
    <t>57950821423</t>
  </si>
  <si>
    <t>10040 ZAGREB</t>
  </si>
  <si>
    <t>10020 ZAGREB</t>
  </si>
  <si>
    <t>10430 SAMOBOR</t>
  </si>
  <si>
    <t>10000 ZAGREB</t>
  </si>
  <si>
    <t>10001 ZAGREB</t>
  </si>
  <si>
    <t>10431 SVETA NEDELJA</t>
  </si>
  <si>
    <t>3227 Službena radna i zaštitna odjeća</t>
  </si>
  <si>
    <t>OTP banka d.d.</t>
  </si>
  <si>
    <t>52508873833</t>
  </si>
  <si>
    <t>Split</t>
  </si>
  <si>
    <t>3431 Bankarske usluge i usluge platnog prometa</t>
  </si>
  <si>
    <t>3222 Materijal i sirovine</t>
  </si>
  <si>
    <t>3233 Usluge promidžbe i informiranja</t>
  </si>
  <si>
    <t>4243 Muzejski izlošci i predmeti prirodnih rijetkosti</t>
  </si>
  <si>
    <t>3237 Intelektualne i osobne usluge</t>
  </si>
  <si>
    <t>3223 Energija</t>
  </si>
  <si>
    <t>3239 Ostale usluge</t>
  </si>
  <si>
    <t>3238 Računalne usluge</t>
  </si>
  <si>
    <t>4227 Uređaji, oprema i strojevi za ostale namjene</t>
  </si>
  <si>
    <t>3221 Uredski materijal i ostali materijalni rashodi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</si>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</sst>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0" borderId="0" xfId="0" applyFont="1"/>
    <xf numFmtId="43" fontId="0" fillId="0" borderId="1" xfId="6" applyFont="1" applyBorder="1"/>
    <xf numFmtId="0" fontId="0" fillId="0" borderId="7" xfId="0" applyBorder="1" applyAlignment="1">
      <alignment horizontal="center" vertical="center" wrapText="1"/>
    </xf>
    <xf numFmtId="0" fontId="4" fillId="0" borderId="1" xfId="0" applyFont="1" applyBorder="1"/>
    <xf numFmtId="4" fontId="4" fillId="3" borderId="1" xfId="0" applyNumberFormat="1" applyFont="1" applyFill="1" applyBorder="1"/>
    <xf numFmtId="0" fontId="0" fillId="3" borderId="4" xfId="0" applyFill="1" applyBorder="1"/>
    <xf numFmtId="4" fontId="0" fillId="3" borderId="5" xfId="0" applyNumberFormat="1" applyFill="1" applyBorder="1"/>
    <xf numFmtId="0" fontId="2" fillId="3" borderId="6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1" xfId="0" applyFont="1" applyBorder="1"/>
    <xf numFmtId="4" fontId="0" fillId="0" borderId="1" xfId="0" applyNumberFormat="1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0" borderId="1" xfId="0" applyFont="1" applyFill="1" applyBorder="1"/>
    <xf numFmtId="4" fontId="1" fillId="0" borderId="1" xfId="0" applyNumberFormat="1" applyFont="1" applyFill="1" applyBorder="1"/>
    <xf numFmtId="4" fontId="0" fillId="0" borderId="1" xfId="0" applyNumberFormat="1" applyFont="1" applyFill="1" applyBorder="1"/>
    <xf numFmtId="0" fontId="3" fillId="0" borderId="8" xfId="0" applyFont="1" applyFill="1" applyBorder="1"/>
    <xf numFmtId="0" fontId="3" fillId="0" borderId="0" xfId="0" applyFont="1" applyBorder="1"/>
    <xf numFmtId="0" fontId="0" fillId="0" borderId="1" xfId="0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" xfId="4"/>
    <cellStyle name="Comma [0]" xfId="5"/>
    <cellStyle name="Comma 5" xfId="6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zoomScaleNormal="100" workbookViewId="0">
      <selection activeCell="A4" sqref="A4"/>
    </sheetView>
  </sheetViews>
  <sheetFormatPr defaultColWidth="9.140625" defaultRowHeight="12.75" x14ac:dyDescent="0.2"/>
  <cols>
    <col min="1" max="1" width="27.85546875" bestFit="1" customWidth="1"/>
    <col min="2" max="2" width="14" bestFit="1" customWidth="1"/>
    <col min="3" max="3" width="23.85546875" bestFit="1" customWidth="1"/>
    <col min="4" max="4" width="11.140625" style="9" bestFit="1" customWidth="1"/>
    <col min="5" max="5" width="61.85546875" bestFit="1" customWidth="1"/>
    <col min="8" max="8" width="10.140625" bestFit="1" customWidth="1"/>
  </cols>
  <sheetData>
    <row r="1" spans="1:5" x14ac:dyDescent="0.2">
      <c r="A1" s="22" t="s">
        <v>0</v>
      </c>
      <c r="B1" s="22"/>
      <c r="C1" s="22"/>
      <c r="D1" s="23"/>
      <c r="E1" s="22"/>
    </row>
    <row r="2" spans="1:5" x14ac:dyDescent="0.2">
      <c r="A2" s="22" t="s">
        <v>1</v>
      </c>
      <c r="B2" s="22"/>
      <c r="C2" s="22"/>
      <c r="D2" s="23"/>
      <c r="E2" s="22"/>
    </row>
    <row r="3" spans="1:5" x14ac:dyDescent="0.2">
      <c r="A3" s="22" t="s">
        <v>17</v>
      </c>
      <c r="B3" s="22"/>
      <c r="C3" s="22"/>
      <c r="D3" s="23"/>
      <c r="E3" s="22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2</v>
      </c>
      <c r="B6" s="2" t="s">
        <v>3</v>
      </c>
      <c r="C6" s="2" t="s">
        <v>4</v>
      </c>
      <c r="D6" s="6" t="s">
        <v>5</v>
      </c>
      <c r="E6" s="2" t="s">
        <v>6</v>
      </c>
    </row>
    <row r="7" spans="1:5" x14ac:dyDescent="0.2">
      <c r="A7" s="3" t="s">
        <v>21</v>
      </c>
      <c r="B7" s="3">
        <v>27759560625</v>
      </c>
      <c r="C7" s="3" t="s">
        <v>39</v>
      </c>
      <c r="D7" s="7">
        <v>148.94</v>
      </c>
      <c r="E7" s="3" t="s">
        <v>53</v>
      </c>
    </row>
    <row r="8" spans="1:5" x14ac:dyDescent="0.2">
      <c r="A8" s="24" t="s">
        <v>8</v>
      </c>
      <c r="B8" s="24"/>
      <c r="C8" s="24"/>
      <c r="D8" s="8">
        <f>SUM(D7)</f>
        <v>148.94</v>
      </c>
      <c r="E8" s="4"/>
    </row>
    <row r="9" spans="1:5" x14ac:dyDescent="0.2">
      <c r="A9" s="3" t="s">
        <v>22</v>
      </c>
      <c r="B9" s="3">
        <v>99080716453</v>
      </c>
      <c r="C9" s="3" t="s">
        <v>9</v>
      </c>
      <c r="D9" s="7">
        <v>74.63</v>
      </c>
      <c r="E9" s="3" t="s">
        <v>54</v>
      </c>
    </row>
    <row r="10" spans="1:5" x14ac:dyDescent="0.2">
      <c r="A10" s="24" t="s">
        <v>8</v>
      </c>
      <c r="B10" s="24"/>
      <c r="C10" s="24"/>
      <c r="D10" s="8">
        <f>SUM(D9)</f>
        <v>74.63</v>
      </c>
      <c r="E10" s="18"/>
    </row>
    <row r="11" spans="1:5" x14ac:dyDescent="0.2">
      <c r="A11" s="3" t="s">
        <v>23</v>
      </c>
      <c r="B11" s="3">
        <v>77351182595</v>
      </c>
      <c r="C11" s="3" t="s">
        <v>40</v>
      </c>
      <c r="D11" s="7">
        <v>444.13</v>
      </c>
      <c r="E11" s="3" t="s">
        <v>55</v>
      </c>
    </row>
    <row r="12" spans="1:5" x14ac:dyDescent="0.2">
      <c r="A12" s="24" t="s">
        <v>8</v>
      </c>
      <c r="B12" s="24"/>
      <c r="C12" s="24"/>
      <c r="D12" s="8">
        <f>SUM(D11)</f>
        <v>444.13</v>
      </c>
      <c r="E12" s="18"/>
    </row>
    <row r="13" spans="1:5" x14ac:dyDescent="0.2">
      <c r="A13" s="3" t="s">
        <v>24</v>
      </c>
      <c r="B13" s="3" t="s">
        <v>34</v>
      </c>
      <c r="C13" s="3" t="s">
        <v>9</v>
      </c>
      <c r="D13" s="7">
        <v>1000</v>
      </c>
      <c r="E13" s="3" t="s">
        <v>52</v>
      </c>
    </row>
    <row r="14" spans="1:5" x14ac:dyDescent="0.2">
      <c r="A14" s="24" t="s">
        <v>8</v>
      </c>
      <c r="B14" s="24"/>
      <c r="C14" s="24"/>
      <c r="D14" s="8">
        <f>SUM(D13)</f>
        <v>1000</v>
      </c>
      <c r="E14" s="4"/>
    </row>
    <row r="15" spans="1:5" x14ac:dyDescent="0.2">
      <c r="A15" s="3" t="s">
        <v>25</v>
      </c>
      <c r="B15" s="3">
        <v>12429083121</v>
      </c>
      <c r="C15" s="3" t="s">
        <v>41</v>
      </c>
      <c r="D15" s="7">
        <v>925</v>
      </c>
      <c r="E15" s="37" t="s">
        <v>49</v>
      </c>
    </row>
    <row r="16" spans="1:5" x14ac:dyDescent="0.2">
      <c r="A16" s="24" t="s">
        <v>8</v>
      </c>
      <c r="B16" s="24"/>
      <c r="C16" s="24"/>
      <c r="D16" s="8">
        <f>SUM(D15)</f>
        <v>925</v>
      </c>
      <c r="E16" s="18"/>
    </row>
    <row r="17" spans="1:6" s="10" customFormat="1" x14ac:dyDescent="0.2">
      <c r="A17" s="19" t="s">
        <v>26</v>
      </c>
      <c r="B17" s="3"/>
      <c r="C17" s="19" t="s">
        <v>38</v>
      </c>
      <c r="D17" s="20">
        <v>1608</v>
      </c>
      <c r="E17" s="37" t="s">
        <v>49</v>
      </c>
    </row>
    <row r="18" spans="1:6" x14ac:dyDescent="0.2">
      <c r="A18" s="24" t="s">
        <v>8</v>
      </c>
      <c r="B18" s="24"/>
      <c r="C18" s="24"/>
      <c r="D18" s="8">
        <f>SUM(D17)</f>
        <v>1608</v>
      </c>
      <c r="E18" s="18"/>
    </row>
    <row r="19" spans="1:6" x14ac:dyDescent="0.2">
      <c r="A19" s="3" t="s">
        <v>27</v>
      </c>
      <c r="B19" s="3"/>
      <c r="C19" s="3" t="s">
        <v>9</v>
      </c>
      <c r="D19" s="7">
        <v>1500</v>
      </c>
      <c r="E19" s="3" t="s">
        <v>51</v>
      </c>
      <c r="F19" s="10"/>
    </row>
    <row r="20" spans="1:6" x14ac:dyDescent="0.2">
      <c r="A20" s="24" t="s">
        <v>8</v>
      </c>
      <c r="B20" s="24"/>
      <c r="C20" s="24"/>
      <c r="D20" s="8">
        <f>SUM(D19)</f>
        <v>1500</v>
      </c>
      <c r="E20" s="18"/>
    </row>
    <row r="21" spans="1:6" x14ac:dyDescent="0.2">
      <c r="A21" s="3" t="s">
        <v>28</v>
      </c>
      <c r="B21" s="3"/>
      <c r="C21" s="3" t="s">
        <v>41</v>
      </c>
      <c r="D21" s="7">
        <v>3850</v>
      </c>
      <c r="E21" s="3" t="s">
        <v>51</v>
      </c>
    </row>
    <row r="22" spans="1:6" x14ac:dyDescent="0.2">
      <c r="A22" s="3" t="s">
        <v>28</v>
      </c>
      <c r="B22" s="3"/>
      <c r="C22" s="3" t="s">
        <v>42</v>
      </c>
      <c r="D22" s="7">
        <v>500</v>
      </c>
      <c r="E22" s="3" t="s">
        <v>51</v>
      </c>
    </row>
    <row r="23" spans="1:6" x14ac:dyDescent="0.2">
      <c r="A23" s="24" t="s">
        <v>8</v>
      </c>
      <c r="B23" s="24"/>
      <c r="C23" s="24"/>
      <c r="D23" s="8">
        <f>SUM(D21:D22)</f>
        <v>4350</v>
      </c>
      <c r="E23" s="18"/>
    </row>
    <row r="24" spans="1:6" x14ac:dyDescent="0.2">
      <c r="A24" s="3" t="s">
        <v>29</v>
      </c>
      <c r="B24" s="3"/>
      <c r="C24" s="3" t="s">
        <v>9</v>
      </c>
      <c r="D24" s="7">
        <v>1600</v>
      </c>
      <c r="E24" s="3" t="s">
        <v>51</v>
      </c>
    </row>
    <row r="25" spans="1:6" x14ac:dyDescent="0.2">
      <c r="A25" s="24" t="s">
        <v>8</v>
      </c>
      <c r="B25" s="24"/>
      <c r="C25" s="24"/>
      <c r="D25" s="8">
        <f>SUM(D24)</f>
        <v>1600</v>
      </c>
      <c r="E25" s="18"/>
    </row>
    <row r="26" spans="1:6" s="10" customFormat="1" x14ac:dyDescent="0.2">
      <c r="A26" s="19" t="s">
        <v>30</v>
      </c>
      <c r="B26" s="19"/>
      <c r="C26" s="19"/>
      <c r="D26" s="20">
        <v>6353.13</v>
      </c>
      <c r="E26" s="19" t="s">
        <v>56</v>
      </c>
    </row>
    <row r="27" spans="1:6" x14ac:dyDescent="0.2">
      <c r="A27" s="24" t="s">
        <v>8</v>
      </c>
      <c r="B27" s="24"/>
      <c r="C27" s="24"/>
      <c r="D27" s="8">
        <f>SUM(D26)</f>
        <v>6353.13</v>
      </c>
      <c r="E27" s="21"/>
    </row>
    <row r="28" spans="1:6" x14ac:dyDescent="0.2">
      <c r="A28" s="19" t="s">
        <v>45</v>
      </c>
      <c r="B28" s="19" t="s">
        <v>46</v>
      </c>
      <c r="C28" s="19" t="s">
        <v>47</v>
      </c>
      <c r="D28" s="39">
        <v>163.76</v>
      </c>
      <c r="E28" s="19" t="s">
        <v>48</v>
      </c>
    </row>
    <row r="29" spans="1:6" x14ac:dyDescent="0.2">
      <c r="A29" s="24" t="s">
        <v>8</v>
      </c>
      <c r="B29" s="24"/>
      <c r="C29" s="24"/>
      <c r="D29" s="38">
        <f>SUM(D28)</f>
        <v>163.76</v>
      </c>
      <c r="E29" s="42"/>
    </row>
    <row r="30" spans="1:6" x14ac:dyDescent="0.2">
      <c r="A30" s="3" t="s">
        <v>31</v>
      </c>
      <c r="B30" s="3">
        <v>10270967156</v>
      </c>
      <c r="C30" s="3" t="s">
        <v>43</v>
      </c>
      <c r="D30" s="7">
        <v>2231.25</v>
      </c>
      <c r="E30" s="42" t="s">
        <v>50</v>
      </c>
    </row>
    <row r="31" spans="1:6" x14ac:dyDescent="0.2">
      <c r="A31" s="3" t="s">
        <v>31</v>
      </c>
      <c r="B31" s="3">
        <v>10270967156</v>
      </c>
      <c r="C31" s="3" t="s">
        <v>43</v>
      </c>
      <c r="D31" s="7">
        <v>2550</v>
      </c>
      <c r="E31" s="42" t="s">
        <v>49</v>
      </c>
    </row>
    <row r="32" spans="1:6" x14ac:dyDescent="0.2">
      <c r="A32" s="24" t="s">
        <v>8</v>
      </c>
      <c r="B32" s="24"/>
      <c r="C32" s="24"/>
      <c r="D32" s="8">
        <f>SUM(D30:D31)</f>
        <v>4781.25</v>
      </c>
      <c r="E32" s="18"/>
    </row>
    <row r="33" spans="1:7" x14ac:dyDescent="0.2">
      <c r="A33" s="3" t="s">
        <v>32</v>
      </c>
      <c r="B33" s="3"/>
      <c r="C33" s="3" t="s">
        <v>9</v>
      </c>
      <c r="D33" s="7">
        <v>141.21</v>
      </c>
      <c r="E33" s="3" t="s">
        <v>57</v>
      </c>
    </row>
    <row r="34" spans="1:7" x14ac:dyDescent="0.2">
      <c r="A34" s="24" t="s">
        <v>8</v>
      </c>
      <c r="B34" s="24"/>
      <c r="C34" s="24"/>
      <c r="D34" s="8">
        <f>SUM(D33)</f>
        <v>141.21</v>
      </c>
      <c r="E34" s="18"/>
    </row>
    <row r="35" spans="1:7" x14ac:dyDescent="0.2">
      <c r="A35" s="3" t="s">
        <v>33</v>
      </c>
      <c r="B35" s="3">
        <v>90240160025</v>
      </c>
      <c r="C35" s="3" t="s">
        <v>41</v>
      </c>
      <c r="D35" s="7">
        <v>1453.75</v>
      </c>
      <c r="E35" s="42" t="s">
        <v>49</v>
      </c>
    </row>
    <row r="36" spans="1:7" x14ac:dyDescent="0.2">
      <c r="A36" s="3" t="s">
        <v>33</v>
      </c>
      <c r="B36" s="3">
        <v>90240160025</v>
      </c>
      <c r="C36" s="3" t="s">
        <v>42</v>
      </c>
      <c r="D36" s="7">
        <v>601.75</v>
      </c>
      <c r="E36" s="42" t="s">
        <v>50</v>
      </c>
    </row>
    <row r="37" spans="1:7" x14ac:dyDescent="0.2">
      <c r="A37" s="24" t="s">
        <v>8</v>
      </c>
      <c r="B37" s="24"/>
      <c r="C37" s="24"/>
      <c r="D37" s="8">
        <f>SUM(D35:D36)</f>
        <v>2055.5</v>
      </c>
      <c r="E37" s="18"/>
      <c r="G37" s="35"/>
    </row>
    <row r="38" spans="1:7" s="10" customFormat="1" x14ac:dyDescent="0.2">
      <c r="A38" s="19" t="s">
        <v>12</v>
      </c>
      <c r="B38" s="3" t="s">
        <v>37</v>
      </c>
      <c r="C38" s="3" t="s">
        <v>36</v>
      </c>
      <c r="D38" s="20">
        <v>150</v>
      </c>
      <c r="E38" s="3" t="s">
        <v>54</v>
      </c>
      <c r="F38" s="40"/>
      <c r="G38" s="41"/>
    </row>
    <row r="39" spans="1:7" x14ac:dyDescent="0.2">
      <c r="A39" s="24" t="s">
        <v>8</v>
      </c>
      <c r="B39" s="24"/>
      <c r="C39" s="24"/>
      <c r="D39" s="8">
        <f>SUM(D38)</f>
        <v>150</v>
      </c>
      <c r="E39" s="18"/>
    </row>
    <row r="40" spans="1:7" x14ac:dyDescent="0.2">
      <c r="A40" s="3" t="s">
        <v>13</v>
      </c>
      <c r="B40" s="3" t="s">
        <v>35</v>
      </c>
      <c r="C40" s="3" t="s">
        <v>36</v>
      </c>
      <c r="D40" s="7">
        <v>2227.5</v>
      </c>
      <c r="E40" s="3" t="s">
        <v>44</v>
      </c>
    </row>
    <row r="41" spans="1:7" x14ac:dyDescent="0.2">
      <c r="A41" s="24" t="s">
        <v>8</v>
      </c>
      <c r="B41" s="24"/>
      <c r="C41" s="24"/>
      <c r="D41" s="8">
        <f>SUM(D40)</f>
        <v>2227.5</v>
      </c>
      <c r="E41" s="18"/>
    </row>
    <row r="42" spans="1:7" x14ac:dyDescent="0.2">
      <c r="A42" s="3" t="s">
        <v>19</v>
      </c>
      <c r="B42" s="3"/>
      <c r="C42" s="3" t="s">
        <v>20</v>
      </c>
      <c r="D42" s="7">
        <v>1414.32</v>
      </c>
      <c r="E42" s="3" t="s">
        <v>52</v>
      </c>
    </row>
    <row r="43" spans="1:7" x14ac:dyDescent="0.2">
      <c r="A43" s="24" t="s">
        <v>8</v>
      </c>
      <c r="B43" s="24"/>
      <c r="C43" s="24"/>
      <c r="D43" s="8">
        <f>SUM(D42)</f>
        <v>1414.32</v>
      </c>
      <c r="E43" s="4"/>
    </row>
    <row r="44" spans="1:7" x14ac:dyDescent="0.2">
      <c r="A44" s="3" t="s">
        <v>18</v>
      </c>
      <c r="B44" s="3"/>
      <c r="C44" s="3" t="s">
        <v>9</v>
      </c>
      <c r="D44" s="7">
        <v>1182.79</v>
      </c>
      <c r="E44" s="3" t="s">
        <v>52</v>
      </c>
    </row>
    <row r="45" spans="1:7" x14ac:dyDescent="0.2">
      <c r="A45" s="24" t="s">
        <v>8</v>
      </c>
      <c r="B45" s="24"/>
      <c r="C45" s="24"/>
      <c r="D45" s="8">
        <f>SUM(D44)</f>
        <v>1182.79</v>
      </c>
      <c r="E45" s="4"/>
    </row>
    <row r="46" spans="1:7" x14ac:dyDescent="0.2">
      <c r="A46" s="24" t="s">
        <v>58</v>
      </c>
      <c r="B46" s="24"/>
      <c r="C46" s="24"/>
      <c r="D46" s="8">
        <f>SUM(D45,D43,D41,D39,D37,D34,D32,D27,D25,D23,D20,D18,D16,D14,D12,D10,D8,D29)</f>
        <v>30120.16</v>
      </c>
      <c r="E46" s="4"/>
    </row>
    <row r="48" spans="1:7" s="36" customFormat="1" x14ac:dyDescent="0.2"/>
    <row r="49" spans="1:9" s="36" customFormat="1" x14ac:dyDescent="0.2"/>
    <row r="51" spans="1:9" ht="29.25" customHeight="1" x14ac:dyDescent="0.2">
      <c r="A51" s="28" t="s">
        <v>14</v>
      </c>
      <c r="B51" s="11">
        <v>165474</v>
      </c>
      <c r="C51" s="31" t="s">
        <v>15</v>
      </c>
      <c r="D51" s="32"/>
      <c r="E51" s="33"/>
      <c r="H51" s="9"/>
    </row>
    <row r="52" spans="1:9" ht="29.25" customHeight="1" x14ac:dyDescent="0.2">
      <c r="A52" s="29"/>
      <c r="B52" s="11">
        <v>7300</v>
      </c>
      <c r="C52" s="34" t="s">
        <v>16</v>
      </c>
      <c r="D52" s="32"/>
      <c r="E52" s="33"/>
    </row>
    <row r="53" spans="1:9" ht="29.25" customHeight="1" x14ac:dyDescent="0.2">
      <c r="A53" s="29"/>
      <c r="B53" s="11">
        <v>3676.22</v>
      </c>
      <c r="C53" s="43" t="s">
        <v>11</v>
      </c>
      <c r="D53" s="44"/>
      <c r="E53" s="45"/>
    </row>
    <row r="54" spans="1:9" ht="29.25" customHeight="1" x14ac:dyDescent="0.2">
      <c r="A54" s="30"/>
      <c r="B54" s="11">
        <v>25557.65</v>
      </c>
      <c r="C54" s="46" t="s">
        <v>10</v>
      </c>
      <c r="D54" s="47"/>
      <c r="E54" s="48"/>
    </row>
    <row r="55" spans="1:9" ht="25.5" customHeight="1" x14ac:dyDescent="0.2">
      <c r="A55" s="12"/>
      <c r="B55" s="11">
        <v>992.85</v>
      </c>
      <c r="C55" s="25" t="s">
        <v>7</v>
      </c>
      <c r="D55" s="26"/>
      <c r="E55" s="27"/>
    </row>
    <row r="56" spans="1:9" ht="29.25" customHeight="1" x14ac:dyDescent="0.2">
      <c r="A56" s="13" t="s">
        <v>58</v>
      </c>
      <c r="B56" s="14">
        <f>SUM(B51:B55)</f>
        <v>203000.72</v>
      </c>
      <c r="C56" s="15"/>
      <c r="D56" s="16"/>
      <c r="E56" s="17"/>
    </row>
    <row r="60" spans="1:9" x14ac:dyDescent="0.2">
      <c r="B60" s="9"/>
      <c r="C60" s="9"/>
    </row>
    <row r="61" spans="1:9" x14ac:dyDescent="0.2">
      <c r="B61" s="9"/>
      <c r="I61" s="9"/>
    </row>
    <row r="62" spans="1:9" x14ac:dyDescent="0.2">
      <c r="I62" s="9"/>
    </row>
    <row r="63" spans="1:9" x14ac:dyDescent="0.2">
      <c r="C63" s="9"/>
      <c r="I63" s="9"/>
    </row>
    <row r="64" spans="1:9" x14ac:dyDescent="0.2">
      <c r="B64" s="9"/>
      <c r="C64" s="9"/>
      <c r="I64" s="9"/>
    </row>
    <row r="65" spans="3:3" x14ac:dyDescent="0.2">
      <c r="C65" s="9"/>
    </row>
  </sheetData>
  <mergeCells count="28">
    <mergeCell ref="A29:C29"/>
    <mergeCell ref="C55:E55"/>
    <mergeCell ref="A43:C43"/>
    <mergeCell ref="A45:C45"/>
    <mergeCell ref="A46:C46"/>
    <mergeCell ref="A51:A54"/>
    <mergeCell ref="C51:E51"/>
    <mergeCell ref="C52:E52"/>
    <mergeCell ref="C53:E53"/>
    <mergeCell ref="C54:E54"/>
    <mergeCell ref="A32:C32"/>
    <mergeCell ref="A34:C34"/>
    <mergeCell ref="A37:C37"/>
    <mergeCell ref="A39:C39"/>
    <mergeCell ref="A41:C41"/>
    <mergeCell ref="A12:C12"/>
    <mergeCell ref="A20:C20"/>
    <mergeCell ref="A23:C23"/>
    <mergeCell ref="A25:C25"/>
    <mergeCell ref="A27:C27"/>
    <mergeCell ref="A14:C14"/>
    <mergeCell ref="A16:C16"/>
    <mergeCell ref="A18:C18"/>
    <mergeCell ref="A1:E1"/>
    <mergeCell ref="A2:E2"/>
    <mergeCell ref="A3:E3"/>
    <mergeCell ref="A8:C8"/>
    <mergeCell ref="A10:C10"/>
  </mergeCells>
  <phoneticPr fontId="5" type="noConversion"/>
  <pageMargins left="0.75" right="0.75" top="1" bottom="1" header="0.5" footer="0.5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Almina</cp:lastModifiedBy>
  <cp:lastPrinted>2026-02-19T11:02:34Z</cp:lastPrinted>
  <dcterms:created xsi:type="dcterms:W3CDTF">2026-01-16T08:36:57Z</dcterms:created>
  <dcterms:modified xsi:type="dcterms:W3CDTF">2026-02-19T11:02:39Z</dcterms:modified>
  <cp:category/>
  <cp:contentStatus/>
</cp:coreProperties>
</file>